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Eigene Webs\mathe21online.ch\"/>
    </mc:Choice>
  </mc:AlternateContent>
  <xr:revisionPtr revIDLastSave="0" documentId="8_{8C31F939-1D6B-40B5-AFA6-B2CCAE5CEF70}" xr6:coauthVersionLast="31" xr6:coauthVersionMax="31" xr10:uidLastSave="{00000000-0000-0000-0000-000000000000}"/>
  <bookViews>
    <workbookView xWindow="0" yWindow="0" windowWidth="23040" windowHeight="9045" activeTab="2" xr2:uid="{00000000-000D-0000-FFFF-FFFF00000000}"/>
  </bookViews>
  <sheets>
    <sheet name="Stoffverteilung 7. SJ" sheetId="1" r:id="rId1"/>
    <sheet name="Stoffverteilung 8. SJ" sheetId="4" r:id="rId2"/>
    <sheet name="Stoffverteilung 9. SJ"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3" l="1"/>
  <c r="I40" i="3"/>
  <c r="G40" i="3"/>
  <c r="I51" i="3"/>
  <c r="H51" i="3"/>
  <c r="G51" i="3"/>
  <c r="K29" i="1" l="1"/>
  <c r="J22" i="1"/>
  <c r="J23" i="1"/>
  <c r="J24" i="1"/>
  <c r="J25" i="1"/>
  <c r="J26" i="1"/>
  <c r="J27" i="1"/>
  <c r="J28" i="1"/>
  <c r="J21" i="1"/>
  <c r="I29" i="1"/>
  <c r="J29" i="1" s="1"/>
  <c r="R11" i="1" l="1"/>
  <c r="Q11" i="1"/>
</calcChain>
</file>

<file path=xl/sharedStrings.xml><?xml version="1.0" encoding="utf-8"?>
<sst xmlns="http://schemas.openxmlformats.org/spreadsheetml/2006/main" count="586" uniqueCount="163">
  <si>
    <t>F+R</t>
  </si>
  <si>
    <t>Stoffverteilungsplan Mathematik 7. Klasse</t>
  </si>
  <si>
    <t>Inhalt</t>
  </si>
  <si>
    <t>Inhaltsaspekte LP 21</t>
  </si>
  <si>
    <t>Grundlagen der Geometrie</t>
  </si>
  <si>
    <t>Würfel und Quader</t>
  </si>
  <si>
    <t>Dreiecke und Vierecke</t>
  </si>
  <si>
    <t>Spur 1</t>
  </si>
  <si>
    <t>Spur 2</t>
  </si>
  <si>
    <t>Spur 3</t>
  </si>
  <si>
    <t>Stoffverteilungsplan Mathematik 8. Klasse</t>
  </si>
  <si>
    <t>Stoffverteilungsplan Mathematik 9. Klasse</t>
  </si>
  <si>
    <t>A1</t>
  </si>
  <si>
    <t>A2</t>
  </si>
  <si>
    <t>A3</t>
  </si>
  <si>
    <t>A4</t>
  </si>
  <si>
    <t>A5</t>
  </si>
  <si>
    <t>Bemerkung</t>
  </si>
  <si>
    <t>ohne Kontrollaufgaben</t>
  </si>
  <si>
    <t>A1 - A3</t>
  </si>
  <si>
    <t>B1 - B2</t>
  </si>
  <si>
    <t>C1 - C4</t>
  </si>
  <si>
    <t>D1 - D4</t>
  </si>
  <si>
    <t>Symmetrie und Abbildungen</t>
  </si>
  <si>
    <t>B1 - B4</t>
  </si>
  <si>
    <t>A1 - A4</t>
  </si>
  <si>
    <t>Buch</t>
  </si>
  <si>
    <t>Kap</t>
  </si>
  <si>
    <t>Kapitel A</t>
  </si>
  <si>
    <t>Kapitel B</t>
  </si>
  <si>
    <t>Kapitel C</t>
  </si>
  <si>
    <t>Kapitel D</t>
  </si>
  <si>
    <t>A+A 1a, Seiten 5-52</t>
  </si>
  <si>
    <t>GM A</t>
  </si>
  <si>
    <t>GM B</t>
  </si>
  <si>
    <t>GM C</t>
  </si>
  <si>
    <t>GM D</t>
  </si>
  <si>
    <t>Kap A: Variable x / Funktion</t>
  </si>
  <si>
    <t>Kap B: Natürliche Zahlen</t>
  </si>
  <si>
    <t>A+A1a, Seiten 53-108</t>
  </si>
  <si>
    <t>Seiten</t>
  </si>
  <si>
    <t xml:space="preserve">Wochen </t>
  </si>
  <si>
    <t>Wochen ger.</t>
  </si>
  <si>
    <t>Geom, Seiten 53-68</t>
  </si>
  <si>
    <t>AA A</t>
  </si>
  <si>
    <t>AA B</t>
  </si>
  <si>
    <t>AA C</t>
  </si>
  <si>
    <t xml:space="preserve">Kap C: Terme und Gleichungen </t>
  </si>
  <si>
    <t>A+A1b, Seiten 5-48</t>
  </si>
  <si>
    <t>GM, Seiten 69-120</t>
  </si>
  <si>
    <t>AA D</t>
  </si>
  <si>
    <t>Brüche</t>
  </si>
  <si>
    <t>A+A1b, Seiten 49-96</t>
  </si>
  <si>
    <t>GM, Seiten 121-158</t>
  </si>
  <si>
    <t>Reserve</t>
  </si>
  <si>
    <t>GM, Seiten 5-52</t>
  </si>
  <si>
    <t>SW</t>
  </si>
  <si>
    <t>GM F</t>
  </si>
  <si>
    <t>GM E</t>
  </si>
  <si>
    <t>Flächen</t>
  </si>
  <si>
    <t>GM, Seiten 6-38</t>
  </si>
  <si>
    <t>GM G</t>
  </si>
  <si>
    <t>GM H</t>
  </si>
  <si>
    <t>Satz des Pythagoras</t>
  </si>
  <si>
    <t>Kreise</t>
  </si>
  <si>
    <t>GM, Seiten 80-119</t>
  </si>
  <si>
    <t>GM, Seiten 40-78</t>
  </si>
  <si>
    <t>Geometrische Körper</t>
  </si>
  <si>
    <t>GM, Seiten 130-150</t>
  </si>
  <si>
    <t>E1-E1</t>
  </si>
  <si>
    <t>F1-F3</t>
  </si>
  <si>
    <t>G1-G2</t>
  </si>
  <si>
    <t>H1</t>
  </si>
  <si>
    <t>Prozentrechnen</t>
  </si>
  <si>
    <t>Zuordnungen</t>
  </si>
  <si>
    <t>Terme und Gleichungen</t>
  </si>
  <si>
    <t>Rechnen mit algebraischen Termen</t>
  </si>
  <si>
    <t>Kombinatorik und Wahrscheinlichkeit</t>
  </si>
  <si>
    <t xml:space="preserve">Reserve </t>
  </si>
  <si>
    <t>A+A2a, Seiten 5 - 64</t>
  </si>
  <si>
    <t>A+A2a, Seiten 65 - 90</t>
  </si>
  <si>
    <t>E1-E4</t>
  </si>
  <si>
    <t>A&amp;A E</t>
  </si>
  <si>
    <t>A&amp;A F</t>
  </si>
  <si>
    <t>A&amp;A G</t>
  </si>
  <si>
    <t>A+A2b, Seiten 5 - 44</t>
  </si>
  <si>
    <t>A+A2b, Seiten 45 - 92</t>
  </si>
  <si>
    <t>A&amp;A H</t>
  </si>
  <si>
    <t>H1-H4</t>
  </si>
  <si>
    <t>A&amp;A I</t>
  </si>
  <si>
    <t>I1-I2</t>
  </si>
  <si>
    <t>A+A2b, Seiten 93 - 111</t>
  </si>
  <si>
    <t xml:space="preserve">Z+V </t>
  </si>
  <si>
    <t>GFDZ</t>
  </si>
  <si>
    <t>Z+V</t>
  </si>
  <si>
    <t>Stufe 1</t>
  </si>
  <si>
    <t>Stufe 2</t>
  </si>
  <si>
    <t>Stufe 3</t>
  </si>
  <si>
    <t>GM 3 J</t>
  </si>
  <si>
    <t>J5 Kugeln</t>
  </si>
  <si>
    <t>J6 Regelmässige Polyeder</t>
  </si>
  <si>
    <t>J7 Modellieren</t>
  </si>
  <si>
    <t>Geometrieaufgaben ohne Kontrollaufgaben</t>
  </si>
  <si>
    <t>J1 Repetition</t>
  </si>
  <si>
    <t>J2 Satz des Pythagoras im Raum</t>
  </si>
  <si>
    <t>J3 Prismen und Zylinder</t>
  </si>
  <si>
    <t>J4 Pyramiden und Kegel</t>
  </si>
  <si>
    <t>K1 Vergrössern und Verkleinern</t>
  </si>
  <si>
    <t>K2 Kongruenz und Ähnlichkeit</t>
  </si>
  <si>
    <t>K3 Ähnlichkeitsberechnungen</t>
  </si>
  <si>
    <t>L1 Winkel</t>
  </si>
  <si>
    <t>L2 Konstruktionen</t>
  </si>
  <si>
    <t>L3 Figuren</t>
  </si>
  <si>
    <t>L4 Körper</t>
  </si>
  <si>
    <t>J1 Grössen</t>
  </si>
  <si>
    <t>J2 Funktionen</t>
  </si>
  <si>
    <t>J3 Prozentrechnen</t>
  </si>
  <si>
    <t>J4 Anwenden Prozentrechnen</t>
  </si>
  <si>
    <t>J5 Terme, Gleichungen</t>
  </si>
  <si>
    <t>J6 Potenzen</t>
  </si>
  <si>
    <t>J7 Brüche</t>
  </si>
  <si>
    <t>J8 Ausmultiplizieren, Faktorisieren</t>
  </si>
  <si>
    <t>J9 Kombinantorik, Wahrscheinlichkeit</t>
  </si>
  <si>
    <t>K1 Variablen, Terme, Gleichungen</t>
  </si>
  <si>
    <t>K2 Proportionen</t>
  </si>
  <si>
    <t>K3 Bruchgleichungen</t>
  </si>
  <si>
    <t>L1 Repetition Funktion</t>
  </si>
  <si>
    <t>L2 Funktionsbegriff</t>
  </si>
  <si>
    <t>L3 Lineare und nicht lineare Funktion</t>
  </si>
  <si>
    <t>Arithmetik und Algebra (Pflichtaufgaben ohne Konrollaufgaben)</t>
  </si>
  <si>
    <t>M Gleichungssysteme</t>
  </si>
  <si>
    <t>A&amp;A Kapitel M Gleichungssysteme</t>
  </si>
  <si>
    <t>A&amp;A Kapitel O Fenster öffnen</t>
  </si>
  <si>
    <t>A&amp;A Kapitel N Brücke zum Beruf</t>
  </si>
  <si>
    <t>GM Kapitel J Formen im Raum</t>
  </si>
  <si>
    <t>GM Kapitel K Ähnlichkeit</t>
  </si>
  <si>
    <t>GM Kapitel L Vermischte Aufgaben</t>
  </si>
  <si>
    <t>N1 Mathe im Garten</t>
  </si>
  <si>
    <t>N2 Mathe</t>
  </si>
  <si>
    <t>N3 Zeichnen heisst auch rechnen</t>
  </si>
  <si>
    <t>N4 Gut gerechnet</t>
  </si>
  <si>
    <t>N5 Gib Gas</t>
  </si>
  <si>
    <t>N6 Pflege die Schönheit zur Mathe</t>
  </si>
  <si>
    <t>N7 Die Technik zählt</t>
  </si>
  <si>
    <t>N8 Reif für die Berufsmittelschule</t>
  </si>
  <si>
    <t>O1 Prüfziffern</t>
  </si>
  <si>
    <t>O2 Sparen und Schulen machen</t>
  </si>
  <si>
    <t>O3 Land und Wasser</t>
  </si>
  <si>
    <t>A&amp;A Kapitel J Lücken schliessen</t>
  </si>
  <si>
    <t>A&amp;A Kapitel K Terme und Gleichungen</t>
  </si>
  <si>
    <t>A&amp;A Kapitel L Funktionen</t>
  </si>
  <si>
    <t>O4 Heissluftballone</t>
  </si>
  <si>
    <t>Stufe  1</t>
  </si>
  <si>
    <t>Anzahl Schulwochen</t>
  </si>
  <si>
    <t>Gesamt Schulwochen</t>
  </si>
  <si>
    <t>AA 3 J</t>
  </si>
  <si>
    <t>AA 3 K</t>
  </si>
  <si>
    <t>AA 3 L</t>
  </si>
  <si>
    <t>GM 3 K</t>
  </si>
  <si>
    <t>AA 3 N</t>
  </si>
  <si>
    <t>GM 3 L</t>
  </si>
  <si>
    <t>AA 3 N/GM 3L</t>
  </si>
  <si>
    <t>AA 3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</si>
</sst>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i/>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
      <gradientFill degree="45">
        <stop position="0">
          <color theme="4"/>
        </stop>
        <stop position="1">
          <color theme="7"/>
        </stop>
      </gradientFill>
    </fill>
    <fill>
      <gradientFill degree="45">
        <stop position="0">
          <color rgb="FFFFC000"/>
        </stop>
        <stop position="1">
          <color theme="4"/>
        </stop>
      </gradient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2">
    <xf numFmtId="0" fontId="0" fillId="0" borderId="0" xfId="0"/>
    <xf numFmtId="0" fontId="1" fillId="2" borderId="0" xfId="0" applyFont="1" applyFill="1"/>
    <xf numFmtId="0" fontId="0" fillId="0" borderId="0" xfId="0" applyAlignment="1">
      <alignment horizontal="center"/>
    </xf>
    <xf numFmtId="0" fontId="1" fillId="0" borderId="0" xfId="0" applyFont="1" applyAlignment="1">
      <alignment horizontal="left"/>
    </xf>
    <xf numFmtId="0" fontId="0" fillId="0" borderId="0" xfId="0" applyFill="1"/>
    <xf numFmtId="0" fontId="1" fillId="0" borderId="0" xfId="0" applyFont="1" applyFill="1"/>
    <xf numFmtId="0" fontId="0" fillId="0" borderId="1" xfId="0" applyBorder="1"/>
    <xf numFmtId="0" fontId="0" fillId="4" borderId="1" xfId="0" applyFill="1" applyBorder="1"/>
    <xf numFmtId="0" fontId="1" fillId="2" borderId="1" xfId="0" applyFont="1" applyFill="1" applyBorder="1" applyAlignment="1">
      <alignment horizontal="center"/>
    </xf>
    <xf numFmtId="0" fontId="1" fillId="2" borderId="1" xfId="0" applyFont="1" applyFill="1" applyBorder="1"/>
    <xf numFmtId="0" fontId="0" fillId="0" borderId="1" xfId="0" applyBorder="1" applyAlignment="1">
      <alignment horizontal="center"/>
    </xf>
    <xf numFmtId="0" fontId="0" fillId="5" borderId="1" xfId="0" applyFill="1" applyBorder="1" applyAlignment="1">
      <alignment horizontal="center"/>
    </xf>
    <xf numFmtId="0" fontId="0" fillId="5" borderId="1" xfId="0" applyFill="1" applyBorder="1"/>
    <xf numFmtId="0" fontId="0" fillId="6" borderId="1" xfId="0" applyFill="1" applyBorder="1" applyAlignment="1">
      <alignment horizontal="center"/>
    </xf>
    <xf numFmtId="0" fontId="0" fillId="6" borderId="1" xfId="0" applyFill="1" applyBorder="1"/>
    <xf numFmtId="0" fontId="0" fillId="4" borderId="2" xfId="0" applyFill="1" applyBorder="1"/>
    <xf numFmtId="0" fontId="0" fillId="3" borderId="2" xfId="0" applyFill="1" applyBorder="1"/>
    <xf numFmtId="0" fontId="0" fillId="0" borderId="0" xfId="0" applyFill="1" applyBorder="1"/>
    <xf numFmtId="0" fontId="1" fillId="0" borderId="0" xfId="0" applyFont="1" applyFill="1" applyBorder="1"/>
    <xf numFmtId="0" fontId="0" fillId="7" borderId="1" xfId="0" applyFill="1" applyBorder="1" applyAlignment="1">
      <alignment horizontal="center"/>
    </xf>
    <xf numFmtId="0" fontId="0" fillId="7" borderId="1" xfId="0" applyFill="1" applyBorder="1"/>
    <xf numFmtId="164" fontId="0" fillId="0" borderId="0" xfId="0" applyNumberFormat="1"/>
    <xf numFmtId="0" fontId="0" fillId="6" borderId="0" xfId="0" applyFill="1"/>
    <xf numFmtId="164" fontId="0" fillId="6" borderId="0" xfId="0" applyNumberFormat="1" applyFill="1"/>
    <xf numFmtId="0" fontId="0" fillId="0" borderId="1" xfId="0" applyFill="1" applyBorder="1"/>
    <xf numFmtId="0" fontId="0" fillId="5" borderId="3" xfId="0" applyFill="1" applyBorder="1" applyAlignment="1">
      <alignment horizontal="center"/>
    </xf>
    <xf numFmtId="0" fontId="0" fillId="8" borderId="0" xfId="0" applyFill="1" applyAlignment="1">
      <alignment horizontal="center"/>
    </xf>
    <xf numFmtId="0" fontId="0" fillId="8" borderId="0" xfId="0" applyFill="1"/>
    <xf numFmtId="164" fontId="0" fillId="8" borderId="0" xfId="0" applyNumberFormat="1" applyFill="1" applyAlignment="1">
      <alignment horizontal="center"/>
    </xf>
    <xf numFmtId="0" fontId="0" fillId="10" borderId="1" xfId="0" applyFill="1" applyBorder="1" applyAlignment="1">
      <alignment horizontal="center"/>
    </xf>
    <xf numFmtId="0" fontId="0" fillId="10" borderId="1" xfId="0" applyFill="1" applyBorder="1"/>
    <xf numFmtId="0" fontId="0" fillId="0" borderId="0" xfId="0" applyBorder="1"/>
    <xf numFmtId="0" fontId="1" fillId="0" borderId="1" xfId="0" applyFont="1" applyFill="1" applyBorder="1"/>
    <xf numFmtId="0" fontId="1" fillId="0" borderId="0" xfId="0" applyFont="1" applyBorder="1"/>
    <xf numFmtId="0" fontId="0" fillId="0" borderId="1" xfId="0" applyFill="1" applyBorder="1" applyAlignment="1">
      <alignment horizontal="center"/>
    </xf>
    <xf numFmtId="0" fontId="3" fillId="0" borderId="1" xfId="0" applyFont="1" applyFill="1" applyBorder="1" applyAlignment="1">
      <alignment horizontal="center"/>
    </xf>
    <xf numFmtId="0" fontId="2" fillId="9" borderId="1" xfId="0" applyFont="1" applyFill="1" applyBorder="1"/>
    <xf numFmtId="0" fontId="3" fillId="9" borderId="1" xfId="0" applyFont="1" applyFill="1" applyBorder="1" applyAlignment="1">
      <alignment horizontal="center"/>
    </xf>
    <xf numFmtId="0" fontId="2" fillId="0" borderId="0" xfId="0" applyFont="1" applyFill="1" applyBorder="1"/>
    <xf numFmtId="0" fontId="3" fillId="0" borderId="0" xfId="0" applyFont="1" applyFill="1" applyBorder="1" applyAlignment="1">
      <alignment horizontal="center"/>
    </xf>
    <xf numFmtId="0" fontId="0" fillId="0" borderId="0" xfId="0" applyFill="1" applyAlignment="1">
      <alignment horizontal="center"/>
    </xf>
    <xf numFmtId="0" fontId="1" fillId="10" borderId="1" xfId="0" applyFont="1" applyFill="1" applyBorder="1"/>
    <xf numFmtId="0" fontId="4" fillId="10" borderId="1" xfId="0" applyFont="1" applyFill="1" applyBorder="1" applyAlignment="1">
      <alignment horizontal="center"/>
    </xf>
    <xf numFmtId="0" fontId="0" fillId="0" borderId="3" xfId="0" applyFill="1" applyBorder="1" applyAlignment="1">
      <alignment horizontal="center"/>
    </xf>
    <xf numFmtId="1" fontId="0" fillId="7" borderId="1" xfId="0" applyNumberFormat="1" applyFill="1" applyBorder="1" applyAlignment="1">
      <alignment horizontal="center"/>
    </xf>
    <xf numFmtId="1" fontId="1" fillId="0" borderId="1" xfId="0" applyNumberFormat="1" applyFont="1" applyBorder="1" applyAlignment="1">
      <alignment horizontal="center"/>
    </xf>
    <xf numFmtId="0" fontId="1" fillId="7" borderId="1" xfId="0" applyFont="1" applyFill="1" applyBorder="1"/>
    <xf numFmtId="1" fontId="0" fillId="10" borderId="1" xfId="0" applyNumberFormat="1" applyFill="1" applyBorder="1" applyAlignment="1">
      <alignment horizontal="center"/>
    </xf>
    <xf numFmtId="0" fontId="1" fillId="4" borderId="1" xfId="0" applyFont="1" applyFill="1" applyBorder="1"/>
    <xf numFmtId="0" fontId="1" fillId="4" borderId="1" xfId="0" applyFont="1" applyFill="1" applyBorder="1" applyAlignment="1">
      <alignment horizontal="center"/>
    </xf>
    <xf numFmtId="0" fontId="0" fillId="12" borderId="1" xfId="0" applyFill="1" applyBorder="1" applyAlignment="1">
      <alignment horizontal="center"/>
    </xf>
    <xf numFmtId="0" fontId="0" fillId="11" borderId="1"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171450</xdr:rowOff>
    </xdr:from>
    <xdr:to>
      <xdr:col>9</xdr:col>
      <xdr:colOff>0</xdr:colOff>
      <xdr:row>5</xdr:row>
      <xdr:rowOff>123825</xdr:rowOff>
    </xdr:to>
    <xdr:sp macro="" textlink="">
      <xdr:nvSpPr>
        <xdr:cNvPr id="2" name="Textfeld 1">
          <a:extLst>
            <a:ext uri="{FF2B5EF4-FFF2-40B4-BE49-F238E27FC236}">
              <a16:creationId xmlns:a16="http://schemas.microsoft.com/office/drawing/2014/main" id="{0EE4994E-BC76-4379-A1C1-88BA01512031}"/>
            </a:ext>
          </a:extLst>
        </xdr:cNvPr>
        <xdr:cNvSpPr txBox="1"/>
      </xdr:nvSpPr>
      <xdr:spPr>
        <a:xfrm>
          <a:off x="38100" y="171450"/>
          <a:ext cx="8496300" cy="904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Aufgaben für die Stufen 1, 2 oder 3 sind nur bedingt identisch. Das führt dazu, dass unterschiedliche Programme ausgestaltet werden. Grundsätzlich hat die Repetition in der 3. Klasse der Sekundarstufe I eine höhere Bedeutung als in den andern Niveaustufen. Das gleiche gilt für die Thematik "Reif für die Berufsmittelschule" im Fachbereich Arithemtik und Algebra und "Kapitel L" in Geometrie. Dies sollte noch genügend Raum für individuelle Programme eröffnen.</a:t>
          </a:r>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zoomScale="140" zoomScaleNormal="140" workbookViewId="0">
      <selection activeCell="B32" sqref="B32:B36"/>
    </sheetView>
  </sheetViews>
  <sheetFormatPr baseColWidth="10" defaultRowHeight="15" x14ac:dyDescent="0.25"/>
  <cols>
    <col min="1" max="1" width="4.28515625" style="2" customWidth="1"/>
    <col min="2" max="2" width="19" customWidth="1"/>
    <col min="3" max="3" width="6.42578125" customWidth="1"/>
    <col min="4" max="4" width="8.42578125" customWidth="1"/>
    <col min="5" max="5" width="27.7109375" customWidth="1"/>
    <col min="6" max="6" width="21.140625" customWidth="1"/>
    <col min="7" max="7" width="19.140625" style="17" customWidth="1"/>
    <col min="12" max="12" width="27.28515625" customWidth="1"/>
  </cols>
  <sheetData>
    <row r="1" spans="1:18" x14ac:dyDescent="0.25">
      <c r="A1" s="3" t="s">
        <v>1</v>
      </c>
    </row>
    <row r="3" spans="1:18" x14ac:dyDescent="0.25">
      <c r="A3" s="8" t="s">
        <v>56</v>
      </c>
      <c r="B3" s="9" t="s">
        <v>3</v>
      </c>
      <c r="C3" s="9" t="s">
        <v>27</v>
      </c>
      <c r="D3" s="9" t="s">
        <v>2</v>
      </c>
      <c r="E3" s="9"/>
      <c r="F3" s="9" t="s">
        <v>26</v>
      </c>
      <c r="G3" s="18"/>
      <c r="H3" s="1"/>
    </row>
    <row r="4" spans="1:18" x14ac:dyDescent="0.25">
      <c r="A4" s="11">
        <v>1</v>
      </c>
      <c r="B4" s="12" t="s">
        <v>93</v>
      </c>
      <c r="C4" s="12" t="s">
        <v>44</v>
      </c>
      <c r="D4" s="12" t="s">
        <v>25</v>
      </c>
      <c r="E4" s="12" t="s">
        <v>37</v>
      </c>
      <c r="F4" s="12" t="s">
        <v>32</v>
      </c>
    </row>
    <row r="5" spans="1:18" x14ac:dyDescent="0.25">
      <c r="A5" s="11">
        <v>2</v>
      </c>
      <c r="B5" s="12" t="s">
        <v>93</v>
      </c>
      <c r="C5" s="12" t="s">
        <v>44</v>
      </c>
      <c r="D5" s="12" t="s">
        <v>25</v>
      </c>
      <c r="E5" s="12" t="s">
        <v>37</v>
      </c>
      <c r="F5" s="12" t="s">
        <v>32</v>
      </c>
    </row>
    <row r="6" spans="1:18" x14ac:dyDescent="0.25">
      <c r="A6" s="11">
        <v>3</v>
      </c>
      <c r="B6" s="12" t="s">
        <v>93</v>
      </c>
      <c r="C6" s="12" t="s">
        <v>44</v>
      </c>
      <c r="D6" s="12" t="s">
        <v>25</v>
      </c>
      <c r="E6" s="12" t="s">
        <v>37</v>
      </c>
      <c r="F6" s="12" t="s">
        <v>32</v>
      </c>
    </row>
    <row r="7" spans="1:18" x14ac:dyDescent="0.25">
      <c r="A7" s="11">
        <v>4</v>
      </c>
      <c r="B7" s="12" t="s">
        <v>93</v>
      </c>
      <c r="C7" s="12" t="s">
        <v>44</v>
      </c>
      <c r="D7" s="12" t="s">
        <v>25</v>
      </c>
      <c r="E7" s="12" t="s">
        <v>37</v>
      </c>
      <c r="F7" s="12" t="s">
        <v>32</v>
      </c>
    </row>
    <row r="8" spans="1:18" x14ac:dyDescent="0.25">
      <c r="A8" s="11">
        <v>5</v>
      </c>
      <c r="B8" s="12" t="s">
        <v>93</v>
      </c>
      <c r="C8" s="12" t="s">
        <v>44</v>
      </c>
      <c r="D8" s="12" t="s">
        <v>25</v>
      </c>
      <c r="E8" s="12" t="s">
        <v>37</v>
      </c>
      <c r="F8" s="12" t="s">
        <v>32</v>
      </c>
    </row>
    <row r="9" spans="1:18" x14ac:dyDescent="0.25">
      <c r="A9" s="13">
        <v>6</v>
      </c>
      <c r="B9" s="20" t="s">
        <v>0</v>
      </c>
      <c r="C9" s="20" t="s">
        <v>33</v>
      </c>
      <c r="D9" s="20" t="s">
        <v>19</v>
      </c>
      <c r="E9" s="20" t="s">
        <v>4</v>
      </c>
      <c r="F9" s="20" t="s">
        <v>55</v>
      </c>
      <c r="H9" s="15"/>
      <c r="I9" s="7" t="s">
        <v>7</v>
      </c>
      <c r="J9" s="7" t="s">
        <v>8</v>
      </c>
      <c r="K9" s="7" t="s">
        <v>9</v>
      </c>
      <c r="L9" s="7" t="s">
        <v>17</v>
      </c>
    </row>
    <row r="10" spans="1:18" x14ac:dyDescent="0.25">
      <c r="A10" s="19">
        <v>7</v>
      </c>
      <c r="B10" s="20" t="s">
        <v>0</v>
      </c>
      <c r="C10" s="20" t="s">
        <v>33</v>
      </c>
      <c r="D10" s="20" t="s">
        <v>19</v>
      </c>
      <c r="E10" s="20" t="s">
        <v>4</v>
      </c>
      <c r="F10" s="20" t="s">
        <v>55</v>
      </c>
      <c r="H10" s="16" t="s">
        <v>12</v>
      </c>
      <c r="I10" s="6"/>
      <c r="J10" s="6"/>
      <c r="K10" s="6"/>
      <c r="L10" s="6"/>
    </row>
    <row r="11" spans="1:18" x14ac:dyDescent="0.25">
      <c r="A11" s="19">
        <v>8</v>
      </c>
      <c r="B11" s="20" t="s">
        <v>0</v>
      </c>
      <c r="C11" s="20" t="s">
        <v>33</v>
      </c>
      <c r="D11" s="20" t="s">
        <v>19</v>
      </c>
      <c r="E11" s="20" t="s">
        <v>4</v>
      </c>
      <c r="F11" s="20" t="s">
        <v>55</v>
      </c>
      <c r="H11" s="16" t="s">
        <v>13</v>
      </c>
      <c r="I11" s="6"/>
      <c r="J11" s="6"/>
      <c r="K11" s="6"/>
      <c r="L11" s="6"/>
      <c r="Q11">
        <f>20+20+44+47</f>
        <v>131</v>
      </c>
      <c r="R11">
        <f>131/21</f>
        <v>6.2380952380952381</v>
      </c>
    </row>
    <row r="12" spans="1:18" x14ac:dyDescent="0.25">
      <c r="A12" s="19">
        <v>9</v>
      </c>
      <c r="B12" s="20" t="s">
        <v>0</v>
      </c>
      <c r="C12" s="20" t="s">
        <v>33</v>
      </c>
      <c r="D12" s="20" t="s">
        <v>19</v>
      </c>
      <c r="E12" s="20" t="s">
        <v>4</v>
      </c>
      <c r="F12" s="20" t="s">
        <v>55</v>
      </c>
      <c r="H12" s="16" t="s">
        <v>14</v>
      </c>
      <c r="I12" s="6"/>
      <c r="J12" s="6"/>
      <c r="K12" s="6"/>
      <c r="L12" s="6"/>
    </row>
    <row r="13" spans="1:18" x14ac:dyDescent="0.25">
      <c r="A13" s="19">
        <v>10</v>
      </c>
      <c r="B13" s="20" t="s">
        <v>0</v>
      </c>
      <c r="C13" s="20" t="s">
        <v>33</v>
      </c>
      <c r="D13" s="20" t="s">
        <v>19</v>
      </c>
      <c r="E13" s="20" t="s">
        <v>4</v>
      </c>
      <c r="F13" s="20" t="s">
        <v>55</v>
      </c>
      <c r="H13" s="16" t="s">
        <v>15</v>
      </c>
      <c r="I13" s="6">
        <v>29</v>
      </c>
      <c r="J13" s="6">
        <v>50</v>
      </c>
      <c r="K13" s="6">
        <v>46</v>
      </c>
      <c r="L13" s="6" t="s">
        <v>18</v>
      </c>
    </row>
    <row r="14" spans="1:18" x14ac:dyDescent="0.25">
      <c r="A14" s="11">
        <v>11</v>
      </c>
      <c r="B14" s="12" t="s">
        <v>94</v>
      </c>
      <c r="C14" s="12" t="s">
        <v>45</v>
      </c>
      <c r="D14" s="12" t="s">
        <v>24</v>
      </c>
      <c r="E14" s="12" t="s">
        <v>38</v>
      </c>
      <c r="F14" s="12" t="s">
        <v>39</v>
      </c>
      <c r="H14" s="16" t="s">
        <v>16</v>
      </c>
      <c r="I14" s="6">
        <v>13</v>
      </c>
      <c r="J14" s="6">
        <v>12</v>
      </c>
      <c r="K14" s="6">
        <v>10</v>
      </c>
      <c r="L14" s="6" t="s">
        <v>18</v>
      </c>
    </row>
    <row r="15" spans="1:18" x14ac:dyDescent="0.25">
      <c r="A15" s="11">
        <v>12</v>
      </c>
      <c r="B15" s="12" t="s">
        <v>94</v>
      </c>
      <c r="C15" s="12" t="s">
        <v>45</v>
      </c>
      <c r="D15" s="12" t="s">
        <v>24</v>
      </c>
      <c r="E15" s="12" t="s">
        <v>38</v>
      </c>
      <c r="F15" s="12" t="s">
        <v>39</v>
      </c>
    </row>
    <row r="16" spans="1:18" x14ac:dyDescent="0.25">
      <c r="A16" s="11">
        <v>13</v>
      </c>
      <c r="B16" s="12" t="s">
        <v>94</v>
      </c>
      <c r="C16" s="12" t="s">
        <v>45</v>
      </c>
      <c r="D16" s="12" t="s">
        <v>24</v>
      </c>
      <c r="E16" s="12" t="s">
        <v>38</v>
      </c>
      <c r="F16" s="12" t="s">
        <v>39</v>
      </c>
    </row>
    <row r="17" spans="1:11" x14ac:dyDescent="0.25">
      <c r="A17" s="11">
        <v>14</v>
      </c>
      <c r="B17" s="12" t="s">
        <v>94</v>
      </c>
      <c r="C17" s="12" t="s">
        <v>45</v>
      </c>
      <c r="D17" s="12" t="s">
        <v>24</v>
      </c>
      <c r="E17" s="12" t="s">
        <v>38</v>
      </c>
      <c r="F17" s="12" t="s">
        <v>39</v>
      </c>
    </row>
    <row r="18" spans="1:11" x14ac:dyDescent="0.25">
      <c r="A18" s="11">
        <v>15</v>
      </c>
      <c r="B18" s="12" t="s">
        <v>94</v>
      </c>
      <c r="C18" s="12" t="s">
        <v>45</v>
      </c>
      <c r="D18" s="12" t="s">
        <v>24</v>
      </c>
      <c r="E18" s="12" t="s">
        <v>38</v>
      </c>
      <c r="F18" s="12" t="s">
        <v>39</v>
      </c>
    </row>
    <row r="19" spans="1:11" x14ac:dyDescent="0.25">
      <c r="A19" s="11">
        <v>16</v>
      </c>
      <c r="B19" s="12" t="s">
        <v>94</v>
      </c>
      <c r="C19" s="12" t="s">
        <v>45</v>
      </c>
      <c r="D19" s="12" t="s">
        <v>24</v>
      </c>
      <c r="E19" s="12" t="s">
        <v>38</v>
      </c>
      <c r="F19" s="12" t="s">
        <v>39</v>
      </c>
    </row>
    <row r="20" spans="1:11" x14ac:dyDescent="0.25">
      <c r="A20" s="13">
        <v>17</v>
      </c>
      <c r="B20" s="14" t="s">
        <v>0</v>
      </c>
      <c r="C20" s="14" t="s">
        <v>34</v>
      </c>
      <c r="D20" s="14" t="s">
        <v>20</v>
      </c>
      <c r="E20" s="14" t="s">
        <v>6</v>
      </c>
      <c r="F20" s="14" t="s">
        <v>43</v>
      </c>
      <c r="I20" t="s">
        <v>40</v>
      </c>
      <c r="J20" t="s">
        <v>41</v>
      </c>
      <c r="K20" t="s">
        <v>42</v>
      </c>
    </row>
    <row r="21" spans="1:11" x14ac:dyDescent="0.25">
      <c r="A21" s="13">
        <v>18</v>
      </c>
      <c r="B21" s="14" t="s">
        <v>0</v>
      </c>
      <c r="C21" s="14" t="s">
        <v>34</v>
      </c>
      <c r="D21" s="14" t="s">
        <v>20</v>
      </c>
      <c r="E21" s="14" t="s">
        <v>6</v>
      </c>
      <c r="F21" s="14" t="s">
        <v>43</v>
      </c>
      <c r="H21" t="s">
        <v>28</v>
      </c>
      <c r="I21">
        <v>47</v>
      </c>
      <c r="J21" s="21">
        <f>I21/9.6</f>
        <v>4.8958333333333339</v>
      </c>
      <c r="K21">
        <v>5</v>
      </c>
    </row>
    <row r="22" spans="1:11" x14ac:dyDescent="0.25">
      <c r="A22" s="11">
        <v>19</v>
      </c>
      <c r="B22" s="12" t="s">
        <v>94</v>
      </c>
      <c r="C22" s="12" t="s">
        <v>46</v>
      </c>
      <c r="D22" s="12" t="s">
        <v>21</v>
      </c>
      <c r="E22" s="12" t="s">
        <v>47</v>
      </c>
      <c r="F22" s="12" t="s">
        <v>48</v>
      </c>
      <c r="H22" t="s">
        <v>29</v>
      </c>
      <c r="I22">
        <v>55</v>
      </c>
      <c r="J22" s="21">
        <f t="shared" ref="J22:J28" si="0">I22/9.6</f>
        <v>5.729166666666667</v>
      </c>
      <c r="K22">
        <v>6</v>
      </c>
    </row>
    <row r="23" spans="1:11" x14ac:dyDescent="0.25">
      <c r="A23" s="11">
        <v>20</v>
      </c>
      <c r="B23" s="12" t="s">
        <v>94</v>
      </c>
      <c r="C23" s="12" t="s">
        <v>46</v>
      </c>
      <c r="D23" s="12" t="s">
        <v>21</v>
      </c>
      <c r="E23" s="12" t="s">
        <v>47</v>
      </c>
      <c r="F23" s="12" t="s">
        <v>48</v>
      </c>
      <c r="H23" t="s">
        <v>30</v>
      </c>
      <c r="I23">
        <v>45</v>
      </c>
      <c r="J23" s="21">
        <f t="shared" si="0"/>
        <v>4.6875</v>
      </c>
      <c r="K23">
        <v>5</v>
      </c>
    </row>
    <row r="24" spans="1:11" x14ac:dyDescent="0.25">
      <c r="A24" s="11">
        <v>21</v>
      </c>
      <c r="B24" s="12" t="s">
        <v>94</v>
      </c>
      <c r="C24" s="12" t="s">
        <v>46</v>
      </c>
      <c r="D24" s="12" t="s">
        <v>21</v>
      </c>
      <c r="E24" s="12" t="s">
        <v>47</v>
      </c>
      <c r="F24" s="12" t="s">
        <v>48</v>
      </c>
      <c r="H24" t="s">
        <v>31</v>
      </c>
      <c r="I24">
        <v>47</v>
      </c>
      <c r="J24" s="21">
        <f t="shared" si="0"/>
        <v>4.8958333333333339</v>
      </c>
      <c r="K24">
        <v>5</v>
      </c>
    </row>
    <row r="25" spans="1:11" x14ac:dyDescent="0.25">
      <c r="A25" s="11">
        <v>22</v>
      </c>
      <c r="B25" s="12" t="s">
        <v>94</v>
      </c>
      <c r="C25" s="12" t="s">
        <v>46</v>
      </c>
      <c r="D25" s="12" t="s">
        <v>21</v>
      </c>
      <c r="E25" s="12" t="s">
        <v>47</v>
      </c>
      <c r="F25" s="12" t="s">
        <v>48</v>
      </c>
      <c r="H25" s="22" t="s">
        <v>33</v>
      </c>
      <c r="I25" s="22">
        <v>47</v>
      </c>
      <c r="J25" s="23">
        <f t="shared" si="0"/>
        <v>4.8958333333333339</v>
      </c>
      <c r="K25" s="22">
        <v>5</v>
      </c>
    </row>
    <row r="26" spans="1:11" x14ac:dyDescent="0.25">
      <c r="A26" s="11">
        <v>23</v>
      </c>
      <c r="B26" s="12" t="s">
        <v>94</v>
      </c>
      <c r="C26" s="12" t="s">
        <v>46</v>
      </c>
      <c r="D26" s="12" t="s">
        <v>21</v>
      </c>
      <c r="E26" s="12" t="s">
        <v>47</v>
      </c>
      <c r="F26" s="12" t="s">
        <v>48</v>
      </c>
      <c r="H26" s="22" t="s">
        <v>34</v>
      </c>
      <c r="I26" s="22">
        <v>15</v>
      </c>
      <c r="J26" s="23">
        <f t="shared" si="0"/>
        <v>1.5625</v>
      </c>
      <c r="K26" s="22">
        <v>2</v>
      </c>
    </row>
    <row r="27" spans="1:11" x14ac:dyDescent="0.25">
      <c r="A27" s="13">
        <v>24</v>
      </c>
      <c r="B27" s="14" t="s">
        <v>0</v>
      </c>
      <c r="C27" s="14" t="s">
        <v>35</v>
      </c>
      <c r="D27" s="14" t="s">
        <v>21</v>
      </c>
      <c r="E27" s="14" t="s">
        <v>5</v>
      </c>
      <c r="F27" s="14" t="s">
        <v>49</v>
      </c>
      <c r="H27" s="22" t="s">
        <v>35</v>
      </c>
      <c r="I27" s="22">
        <v>52</v>
      </c>
      <c r="J27" s="23">
        <f t="shared" si="0"/>
        <v>5.416666666666667</v>
      </c>
      <c r="K27" s="22">
        <v>5</v>
      </c>
    </row>
    <row r="28" spans="1:11" x14ac:dyDescent="0.25">
      <c r="A28" s="13">
        <v>25</v>
      </c>
      <c r="B28" s="14" t="s">
        <v>0</v>
      </c>
      <c r="C28" s="14" t="s">
        <v>35</v>
      </c>
      <c r="D28" s="14" t="s">
        <v>21</v>
      </c>
      <c r="E28" s="14" t="s">
        <v>5</v>
      </c>
      <c r="F28" s="14" t="s">
        <v>49</v>
      </c>
      <c r="H28" s="22" t="s">
        <v>36</v>
      </c>
      <c r="I28" s="22">
        <v>38</v>
      </c>
      <c r="J28" s="23">
        <f t="shared" si="0"/>
        <v>3.9583333333333335</v>
      </c>
      <c r="K28" s="22">
        <v>4</v>
      </c>
    </row>
    <row r="29" spans="1:11" x14ac:dyDescent="0.25">
      <c r="A29" s="13">
        <v>26</v>
      </c>
      <c r="B29" s="14" t="s">
        <v>0</v>
      </c>
      <c r="C29" s="14" t="s">
        <v>35</v>
      </c>
      <c r="D29" s="14" t="s">
        <v>21</v>
      </c>
      <c r="E29" s="14" t="s">
        <v>5</v>
      </c>
      <c r="F29" s="14" t="s">
        <v>49</v>
      </c>
      <c r="I29">
        <f>SUM(I21:I28)</f>
        <v>346</v>
      </c>
      <c r="J29">
        <f>I29/36</f>
        <v>9.6111111111111107</v>
      </c>
      <c r="K29">
        <f>SUM(K21:K28)</f>
        <v>37</v>
      </c>
    </row>
    <row r="30" spans="1:11" x14ac:dyDescent="0.25">
      <c r="A30" s="13">
        <v>27</v>
      </c>
      <c r="B30" s="14" t="s">
        <v>0</v>
      </c>
      <c r="C30" s="14" t="s">
        <v>35</v>
      </c>
      <c r="D30" s="14" t="s">
        <v>21</v>
      </c>
      <c r="E30" s="14" t="s">
        <v>5</v>
      </c>
      <c r="F30" s="14" t="s">
        <v>49</v>
      </c>
    </row>
    <row r="31" spans="1:11" x14ac:dyDescent="0.25">
      <c r="A31" s="13">
        <v>28</v>
      </c>
      <c r="B31" s="14" t="s">
        <v>0</v>
      </c>
      <c r="C31" s="14" t="s">
        <v>35</v>
      </c>
      <c r="D31" s="14" t="s">
        <v>21</v>
      </c>
      <c r="E31" s="14" t="s">
        <v>5</v>
      </c>
      <c r="F31" s="14" t="s">
        <v>49</v>
      </c>
    </row>
    <row r="32" spans="1:11" x14ac:dyDescent="0.25">
      <c r="A32" s="11">
        <v>29</v>
      </c>
      <c r="B32" s="12" t="s">
        <v>94</v>
      </c>
      <c r="C32" s="12" t="s">
        <v>50</v>
      </c>
      <c r="D32" s="12" t="s">
        <v>22</v>
      </c>
      <c r="E32" s="12" t="s">
        <v>51</v>
      </c>
      <c r="F32" s="12" t="s">
        <v>52</v>
      </c>
    </row>
    <row r="33" spans="1:6" x14ac:dyDescent="0.25">
      <c r="A33" s="11">
        <v>30</v>
      </c>
      <c r="B33" s="12" t="s">
        <v>94</v>
      </c>
      <c r="C33" s="12" t="s">
        <v>50</v>
      </c>
      <c r="D33" s="12" t="s">
        <v>22</v>
      </c>
      <c r="E33" s="12" t="s">
        <v>51</v>
      </c>
      <c r="F33" s="12" t="s">
        <v>52</v>
      </c>
    </row>
    <row r="34" spans="1:6" x14ac:dyDescent="0.25">
      <c r="A34" s="11">
        <v>31</v>
      </c>
      <c r="B34" s="12" t="s">
        <v>94</v>
      </c>
      <c r="C34" s="12" t="s">
        <v>50</v>
      </c>
      <c r="D34" s="12" t="s">
        <v>22</v>
      </c>
      <c r="E34" s="12" t="s">
        <v>51</v>
      </c>
      <c r="F34" s="12" t="s">
        <v>52</v>
      </c>
    </row>
    <row r="35" spans="1:6" x14ac:dyDescent="0.25">
      <c r="A35" s="11">
        <v>32</v>
      </c>
      <c r="B35" s="12" t="s">
        <v>94</v>
      </c>
      <c r="C35" s="12" t="s">
        <v>50</v>
      </c>
      <c r="D35" s="12" t="s">
        <v>22</v>
      </c>
      <c r="E35" s="12" t="s">
        <v>51</v>
      </c>
      <c r="F35" s="12" t="s">
        <v>52</v>
      </c>
    </row>
    <row r="36" spans="1:6" x14ac:dyDescent="0.25">
      <c r="A36" s="11">
        <v>33</v>
      </c>
      <c r="B36" s="12" t="s">
        <v>94</v>
      </c>
      <c r="C36" s="12" t="s">
        <v>50</v>
      </c>
      <c r="D36" s="12" t="s">
        <v>22</v>
      </c>
      <c r="E36" s="12" t="s">
        <v>51</v>
      </c>
      <c r="F36" s="12" t="s">
        <v>52</v>
      </c>
    </row>
    <row r="37" spans="1:6" x14ac:dyDescent="0.25">
      <c r="A37" s="13">
        <v>34</v>
      </c>
      <c r="B37" s="14" t="s">
        <v>0</v>
      </c>
      <c r="C37" s="14" t="s">
        <v>36</v>
      </c>
      <c r="D37" s="14" t="s">
        <v>22</v>
      </c>
      <c r="E37" s="14" t="s">
        <v>23</v>
      </c>
      <c r="F37" s="14" t="s">
        <v>53</v>
      </c>
    </row>
    <row r="38" spans="1:6" x14ac:dyDescent="0.25">
      <c r="A38" s="13">
        <v>35</v>
      </c>
      <c r="B38" s="14" t="s">
        <v>0</v>
      </c>
      <c r="C38" s="14" t="s">
        <v>36</v>
      </c>
      <c r="D38" s="14" t="s">
        <v>22</v>
      </c>
      <c r="E38" s="14" t="s">
        <v>23</v>
      </c>
      <c r="F38" s="14" t="s">
        <v>53</v>
      </c>
    </row>
    <row r="39" spans="1:6" x14ac:dyDescent="0.25">
      <c r="A39" s="13">
        <v>36</v>
      </c>
      <c r="B39" s="14" t="s">
        <v>0</v>
      </c>
      <c r="C39" s="14" t="s">
        <v>36</v>
      </c>
      <c r="D39" s="14" t="s">
        <v>22</v>
      </c>
      <c r="E39" s="14" t="s">
        <v>23</v>
      </c>
      <c r="F39" s="14" t="s">
        <v>53</v>
      </c>
    </row>
    <row r="40" spans="1:6" x14ac:dyDescent="0.25">
      <c r="A40" s="13">
        <v>37</v>
      </c>
      <c r="B40" s="14" t="s">
        <v>0</v>
      </c>
      <c r="C40" s="14" t="s">
        <v>36</v>
      </c>
      <c r="D40" s="14" t="s">
        <v>22</v>
      </c>
      <c r="E40" s="14" t="s">
        <v>23</v>
      </c>
      <c r="F40" s="14" t="s">
        <v>53</v>
      </c>
    </row>
    <row r="41" spans="1:6" x14ac:dyDescent="0.25">
      <c r="A41" s="10">
        <v>38</v>
      </c>
      <c r="B41" s="6" t="s">
        <v>54</v>
      </c>
      <c r="C41" s="6"/>
      <c r="D41" s="6"/>
      <c r="E41" s="6"/>
      <c r="F41" s="6"/>
    </row>
  </sheetData>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topLeftCell="A7" workbookViewId="0">
      <selection activeCell="I9" sqref="I9"/>
    </sheetView>
  </sheetViews>
  <sheetFormatPr baseColWidth="10" defaultRowHeight="15" x14ac:dyDescent="0.25"/>
  <cols>
    <col min="1" max="1" width="4.28515625" style="2" customWidth="1"/>
    <col min="2" max="2" width="19" customWidth="1"/>
    <col min="3" max="3" width="6.42578125" customWidth="1"/>
    <col min="4" max="4" width="8.42578125" customWidth="1"/>
    <col min="5" max="5" width="31" customWidth="1"/>
    <col min="6" max="6" width="21.140625" customWidth="1"/>
    <col min="7" max="7" width="11.5703125" style="17" customWidth="1"/>
    <col min="8" max="9" width="11.5703125" customWidth="1"/>
    <col min="10" max="10" width="12.5703125" bestFit="1" customWidth="1"/>
    <col min="12" max="12" width="27.28515625" customWidth="1"/>
  </cols>
  <sheetData>
    <row r="1" spans="1:13" x14ac:dyDescent="0.25">
      <c r="A1" s="3" t="s">
        <v>10</v>
      </c>
    </row>
    <row r="2" spans="1:13" x14ac:dyDescent="0.25">
      <c r="H2" s="4"/>
      <c r="I2" s="4"/>
      <c r="J2" s="4"/>
      <c r="K2" s="4"/>
      <c r="L2" s="4"/>
      <c r="M2" s="4"/>
    </row>
    <row r="3" spans="1:13" x14ac:dyDescent="0.25">
      <c r="A3" s="8" t="s">
        <v>56</v>
      </c>
      <c r="B3" s="9" t="s">
        <v>3</v>
      </c>
      <c r="C3" s="9" t="s">
        <v>27</v>
      </c>
      <c r="D3" s="9" t="s">
        <v>2</v>
      </c>
      <c r="E3" s="9"/>
      <c r="F3" s="9" t="s">
        <v>26</v>
      </c>
      <c r="G3" s="18"/>
      <c r="H3" s="5"/>
      <c r="I3" s="4"/>
      <c r="J3" s="4"/>
      <c r="K3" s="4"/>
      <c r="L3" s="4"/>
      <c r="M3" s="4"/>
    </row>
    <row r="4" spans="1:13" x14ac:dyDescent="0.25">
      <c r="A4" s="11">
        <v>1</v>
      </c>
      <c r="B4" s="12" t="s">
        <v>92</v>
      </c>
      <c r="C4" s="12" t="s">
        <v>82</v>
      </c>
      <c r="D4" s="12" t="s">
        <v>81</v>
      </c>
      <c r="E4" s="12" t="s">
        <v>73</v>
      </c>
      <c r="F4" s="12" t="s">
        <v>79</v>
      </c>
      <c r="H4" s="4"/>
      <c r="I4" s="4"/>
      <c r="J4" s="4"/>
      <c r="K4" s="4"/>
      <c r="L4" s="4"/>
      <c r="M4" s="4"/>
    </row>
    <row r="5" spans="1:13" x14ac:dyDescent="0.25">
      <c r="A5" s="11">
        <v>2</v>
      </c>
      <c r="B5" s="12" t="s">
        <v>92</v>
      </c>
      <c r="C5" s="12" t="s">
        <v>82</v>
      </c>
      <c r="D5" s="12" t="s">
        <v>81</v>
      </c>
      <c r="E5" s="12" t="s">
        <v>73</v>
      </c>
      <c r="F5" s="12" t="s">
        <v>79</v>
      </c>
      <c r="H5" s="4"/>
      <c r="I5" s="4"/>
      <c r="J5" s="4"/>
      <c r="K5" s="4"/>
      <c r="L5" s="4"/>
      <c r="M5" s="4"/>
    </row>
    <row r="6" spans="1:13" x14ac:dyDescent="0.25">
      <c r="A6" s="11">
        <v>3</v>
      </c>
      <c r="B6" s="12" t="s">
        <v>92</v>
      </c>
      <c r="C6" s="12" t="s">
        <v>82</v>
      </c>
      <c r="D6" s="12" t="s">
        <v>81</v>
      </c>
      <c r="E6" s="12" t="s">
        <v>73</v>
      </c>
      <c r="F6" s="12" t="s">
        <v>79</v>
      </c>
      <c r="H6" s="4"/>
      <c r="I6" s="4"/>
      <c r="J6" s="4"/>
      <c r="K6" s="4"/>
      <c r="L6" s="4"/>
      <c r="M6" s="4"/>
    </row>
    <row r="7" spans="1:13" x14ac:dyDescent="0.25">
      <c r="A7" s="11">
        <v>4</v>
      </c>
      <c r="B7" s="12" t="s">
        <v>92</v>
      </c>
      <c r="C7" s="12" t="s">
        <v>82</v>
      </c>
      <c r="D7" s="12" t="s">
        <v>81</v>
      </c>
      <c r="E7" s="12" t="s">
        <v>73</v>
      </c>
      <c r="F7" s="12" t="s">
        <v>79</v>
      </c>
      <c r="H7" s="4"/>
      <c r="I7" s="4"/>
      <c r="J7" s="4"/>
      <c r="K7" s="4"/>
      <c r="L7" s="4"/>
      <c r="M7" s="4"/>
    </row>
    <row r="8" spans="1:13" x14ac:dyDescent="0.25">
      <c r="A8" s="11">
        <v>5</v>
      </c>
      <c r="B8" s="12" t="s">
        <v>92</v>
      </c>
      <c r="C8" s="12" t="s">
        <v>82</v>
      </c>
      <c r="D8" s="12" t="s">
        <v>81</v>
      </c>
      <c r="E8" s="12" t="s">
        <v>73</v>
      </c>
      <c r="F8" s="12" t="s">
        <v>79</v>
      </c>
      <c r="H8" s="17"/>
      <c r="I8" s="17"/>
      <c r="J8" s="17"/>
      <c r="K8" s="17"/>
      <c r="L8" s="17"/>
      <c r="M8" s="17"/>
    </row>
    <row r="9" spans="1:13" x14ac:dyDescent="0.25">
      <c r="A9" s="19">
        <v>6</v>
      </c>
      <c r="B9" s="20" t="s">
        <v>0</v>
      </c>
      <c r="C9" s="20" t="s">
        <v>58</v>
      </c>
      <c r="D9" s="20" t="s">
        <v>69</v>
      </c>
      <c r="E9" s="20" t="s">
        <v>59</v>
      </c>
      <c r="F9" s="20" t="s">
        <v>60</v>
      </c>
      <c r="H9" s="17"/>
      <c r="I9" s="17"/>
      <c r="J9" s="17"/>
      <c r="K9" s="17"/>
      <c r="L9" s="17"/>
      <c r="M9" s="17"/>
    </row>
    <row r="10" spans="1:13" x14ac:dyDescent="0.25">
      <c r="A10" s="19">
        <v>7</v>
      </c>
      <c r="B10" s="20" t="s">
        <v>0</v>
      </c>
      <c r="C10" s="20" t="s">
        <v>58</v>
      </c>
      <c r="D10" s="20" t="s">
        <v>69</v>
      </c>
      <c r="E10" s="20" t="s">
        <v>59</v>
      </c>
      <c r="F10" s="20" t="s">
        <v>60</v>
      </c>
      <c r="H10" s="17"/>
      <c r="I10" s="17"/>
      <c r="J10" s="17"/>
      <c r="K10" s="17"/>
      <c r="L10" s="17"/>
      <c r="M10" s="17"/>
    </row>
    <row r="11" spans="1:13" x14ac:dyDescent="0.25">
      <c r="A11" s="19">
        <v>8</v>
      </c>
      <c r="B11" s="20" t="s">
        <v>0</v>
      </c>
      <c r="C11" s="20" t="s">
        <v>58</v>
      </c>
      <c r="D11" s="20" t="s">
        <v>69</v>
      </c>
      <c r="E11" s="20" t="s">
        <v>59</v>
      </c>
      <c r="F11" s="20" t="s">
        <v>60</v>
      </c>
      <c r="H11" s="17"/>
      <c r="I11" s="17"/>
      <c r="J11" s="17"/>
      <c r="K11" s="17"/>
      <c r="L11" s="17"/>
      <c r="M11" s="17"/>
    </row>
    <row r="12" spans="1:13" x14ac:dyDescent="0.25">
      <c r="A12" s="11">
        <v>9</v>
      </c>
      <c r="B12" s="12" t="s">
        <v>93</v>
      </c>
      <c r="C12" s="12" t="s">
        <v>83</v>
      </c>
      <c r="D12" s="12" t="s">
        <v>70</v>
      </c>
      <c r="E12" s="12" t="s">
        <v>74</v>
      </c>
      <c r="F12" s="12" t="s">
        <v>80</v>
      </c>
      <c r="H12" s="17"/>
      <c r="I12" s="17"/>
      <c r="J12" s="17"/>
      <c r="K12" s="17"/>
      <c r="L12" s="17"/>
      <c r="M12" s="17"/>
    </row>
    <row r="13" spans="1:13" x14ac:dyDescent="0.25">
      <c r="A13" s="11">
        <v>10</v>
      </c>
      <c r="B13" s="12" t="s">
        <v>93</v>
      </c>
      <c r="C13" s="12" t="s">
        <v>83</v>
      </c>
      <c r="D13" s="12" t="s">
        <v>70</v>
      </c>
      <c r="E13" s="12" t="s">
        <v>74</v>
      </c>
      <c r="F13" s="12" t="s">
        <v>80</v>
      </c>
      <c r="H13" s="17"/>
      <c r="I13" s="17"/>
      <c r="J13" s="17"/>
      <c r="K13" s="17"/>
      <c r="L13" s="17"/>
      <c r="M13" s="17"/>
    </row>
    <row r="14" spans="1:13" x14ac:dyDescent="0.25">
      <c r="A14" s="11">
        <v>11</v>
      </c>
      <c r="B14" s="12" t="s">
        <v>93</v>
      </c>
      <c r="C14" s="12" t="s">
        <v>83</v>
      </c>
      <c r="D14" s="12" t="s">
        <v>70</v>
      </c>
      <c r="E14" s="12" t="s">
        <v>74</v>
      </c>
      <c r="F14" s="12" t="s">
        <v>80</v>
      </c>
      <c r="H14" s="17"/>
      <c r="I14" s="17"/>
      <c r="J14" s="17"/>
      <c r="K14" s="17"/>
      <c r="L14" s="17"/>
      <c r="M14" s="17"/>
    </row>
    <row r="15" spans="1:13" x14ac:dyDescent="0.25">
      <c r="A15" s="11">
        <v>12</v>
      </c>
      <c r="B15" s="12" t="s">
        <v>93</v>
      </c>
      <c r="C15" s="12" t="s">
        <v>83</v>
      </c>
      <c r="D15" s="12" t="s">
        <v>70</v>
      </c>
      <c r="E15" s="12" t="s">
        <v>74</v>
      </c>
      <c r="F15" s="12" t="s">
        <v>80</v>
      </c>
      <c r="H15" s="17"/>
      <c r="I15" s="17"/>
      <c r="J15" s="17"/>
      <c r="K15" s="17"/>
      <c r="L15" s="17"/>
      <c r="M15" s="17"/>
    </row>
    <row r="16" spans="1:13" x14ac:dyDescent="0.25">
      <c r="A16" s="19">
        <v>13</v>
      </c>
      <c r="B16" s="20" t="s">
        <v>0</v>
      </c>
      <c r="C16" s="20" t="s">
        <v>57</v>
      </c>
      <c r="D16" s="20" t="s">
        <v>70</v>
      </c>
      <c r="E16" s="20" t="s">
        <v>63</v>
      </c>
      <c r="F16" s="20" t="s">
        <v>66</v>
      </c>
      <c r="H16" s="4"/>
      <c r="I16" s="4"/>
      <c r="J16" s="4"/>
      <c r="K16" s="4"/>
      <c r="L16" s="4"/>
      <c r="M16" s="4"/>
    </row>
    <row r="17" spans="1:12" x14ac:dyDescent="0.25">
      <c r="A17" s="19">
        <v>14</v>
      </c>
      <c r="B17" s="20" t="s">
        <v>0</v>
      </c>
      <c r="C17" s="20" t="s">
        <v>57</v>
      </c>
      <c r="D17" s="20" t="s">
        <v>70</v>
      </c>
      <c r="E17" s="20" t="s">
        <v>63</v>
      </c>
      <c r="F17" s="20" t="s">
        <v>66</v>
      </c>
    </row>
    <row r="18" spans="1:12" x14ac:dyDescent="0.25">
      <c r="A18" s="19">
        <v>15</v>
      </c>
      <c r="B18" s="20" t="s">
        <v>0</v>
      </c>
      <c r="C18" s="20" t="s">
        <v>57</v>
      </c>
      <c r="D18" s="20" t="s">
        <v>70</v>
      </c>
      <c r="E18" s="20" t="s">
        <v>63</v>
      </c>
      <c r="F18" s="20" t="s">
        <v>66</v>
      </c>
    </row>
    <row r="19" spans="1:12" x14ac:dyDescent="0.25">
      <c r="A19" s="19">
        <v>16</v>
      </c>
      <c r="B19" s="20" t="s">
        <v>0</v>
      </c>
      <c r="C19" s="20" t="s">
        <v>57</v>
      </c>
      <c r="D19" s="20" t="s">
        <v>70</v>
      </c>
      <c r="E19" s="20" t="s">
        <v>63</v>
      </c>
      <c r="F19" s="20" t="s">
        <v>66</v>
      </c>
    </row>
    <row r="20" spans="1:12" x14ac:dyDescent="0.25">
      <c r="A20" s="19">
        <v>17</v>
      </c>
      <c r="B20" s="20" t="s">
        <v>0</v>
      </c>
      <c r="C20" s="20" t="s">
        <v>57</v>
      </c>
      <c r="D20" s="20" t="s">
        <v>70</v>
      </c>
      <c r="E20" s="20" t="s">
        <v>63</v>
      </c>
      <c r="F20" s="20" t="s">
        <v>66</v>
      </c>
      <c r="H20" s="26"/>
      <c r="I20" s="26"/>
      <c r="J20" s="26"/>
      <c r="K20" s="26"/>
      <c r="L20" s="27"/>
    </row>
    <row r="21" spans="1:12" x14ac:dyDescent="0.25">
      <c r="A21" s="11">
        <v>18</v>
      </c>
      <c r="B21" s="12" t="s">
        <v>93</v>
      </c>
      <c r="C21" s="12" t="s">
        <v>84</v>
      </c>
      <c r="D21" s="12" t="s">
        <v>71</v>
      </c>
      <c r="E21" s="12" t="s">
        <v>75</v>
      </c>
      <c r="F21" s="12" t="s">
        <v>85</v>
      </c>
      <c r="H21" s="26"/>
      <c r="I21" s="26"/>
      <c r="J21" s="28"/>
      <c r="K21" s="26"/>
      <c r="L21" s="27"/>
    </row>
    <row r="22" spans="1:12" x14ac:dyDescent="0.25">
      <c r="A22" s="11">
        <v>19</v>
      </c>
      <c r="B22" s="12" t="s">
        <v>93</v>
      </c>
      <c r="C22" s="12" t="s">
        <v>84</v>
      </c>
      <c r="D22" s="12" t="s">
        <v>71</v>
      </c>
      <c r="E22" s="12" t="s">
        <v>75</v>
      </c>
      <c r="F22" s="12" t="s">
        <v>85</v>
      </c>
      <c r="H22" s="26"/>
      <c r="I22" s="26"/>
      <c r="J22" s="28"/>
      <c r="K22" s="26"/>
      <c r="L22" s="27"/>
    </row>
    <row r="23" spans="1:12" x14ac:dyDescent="0.25">
      <c r="A23" s="11">
        <v>20</v>
      </c>
      <c r="B23" s="12" t="s">
        <v>93</v>
      </c>
      <c r="C23" s="12" t="s">
        <v>84</v>
      </c>
      <c r="D23" s="12" t="s">
        <v>71</v>
      </c>
      <c r="E23" s="12" t="s">
        <v>75</v>
      </c>
      <c r="F23" s="12" t="s">
        <v>85</v>
      </c>
      <c r="H23" s="26"/>
      <c r="I23" s="26"/>
      <c r="J23" s="28"/>
      <c r="K23" s="26"/>
      <c r="L23" s="27"/>
    </row>
    <row r="24" spans="1:12" x14ac:dyDescent="0.25">
      <c r="A24" s="11">
        <v>21</v>
      </c>
      <c r="B24" s="12" t="s">
        <v>93</v>
      </c>
      <c r="C24" s="12" t="s">
        <v>84</v>
      </c>
      <c r="D24" s="12" t="s">
        <v>71</v>
      </c>
      <c r="E24" s="12" t="s">
        <v>75</v>
      </c>
      <c r="F24" s="12" t="s">
        <v>85</v>
      </c>
      <c r="H24" s="26"/>
      <c r="I24" s="26"/>
      <c r="J24" s="28"/>
      <c r="K24" s="26"/>
      <c r="L24" s="27"/>
    </row>
    <row r="25" spans="1:12" x14ac:dyDescent="0.25">
      <c r="A25" s="11">
        <v>22</v>
      </c>
      <c r="B25" s="12" t="s">
        <v>93</v>
      </c>
      <c r="C25" s="12" t="s">
        <v>84</v>
      </c>
      <c r="D25" s="12" t="s">
        <v>71</v>
      </c>
      <c r="E25" s="12" t="s">
        <v>75</v>
      </c>
      <c r="F25" s="12" t="s">
        <v>85</v>
      </c>
      <c r="H25" s="26"/>
      <c r="I25" s="26"/>
      <c r="J25" s="28"/>
      <c r="K25" s="26"/>
      <c r="L25" s="27"/>
    </row>
    <row r="26" spans="1:12" x14ac:dyDescent="0.25">
      <c r="A26" s="19">
        <v>23</v>
      </c>
      <c r="B26" s="14" t="s">
        <v>0</v>
      </c>
      <c r="C26" s="14" t="s">
        <v>61</v>
      </c>
      <c r="D26" s="14" t="s">
        <v>71</v>
      </c>
      <c r="E26" s="14" t="s">
        <v>64</v>
      </c>
      <c r="F26" s="14" t="s">
        <v>65</v>
      </c>
      <c r="H26" s="26"/>
      <c r="I26" s="26"/>
      <c r="J26" s="28"/>
      <c r="K26" s="26"/>
      <c r="L26" s="27"/>
    </row>
    <row r="27" spans="1:12" x14ac:dyDescent="0.25">
      <c r="A27" s="13">
        <v>24</v>
      </c>
      <c r="B27" s="14" t="s">
        <v>0</v>
      </c>
      <c r="C27" s="14" t="s">
        <v>61</v>
      </c>
      <c r="D27" s="14" t="s">
        <v>71</v>
      </c>
      <c r="E27" s="14" t="s">
        <v>64</v>
      </c>
      <c r="F27" s="14" t="s">
        <v>65</v>
      </c>
      <c r="H27" s="26"/>
      <c r="I27" s="26"/>
      <c r="J27" s="28"/>
      <c r="K27" s="26"/>
      <c r="L27" s="27"/>
    </row>
    <row r="28" spans="1:12" x14ac:dyDescent="0.25">
      <c r="A28" s="13">
        <v>25</v>
      </c>
      <c r="B28" s="14" t="s">
        <v>0</v>
      </c>
      <c r="C28" s="14" t="s">
        <v>61</v>
      </c>
      <c r="D28" s="14" t="s">
        <v>71</v>
      </c>
      <c r="E28" s="14" t="s">
        <v>64</v>
      </c>
      <c r="F28" s="14" t="s">
        <v>65</v>
      </c>
      <c r="H28" s="26"/>
      <c r="I28" s="26"/>
      <c r="J28" s="28"/>
      <c r="K28" s="26"/>
      <c r="L28" s="27"/>
    </row>
    <row r="29" spans="1:12" x14ac:dyDescent="0.25">
      <c r="A29" s="13">
        <v>26</v>
      </c>
      <c r="B29" s="14" t="s">
        <v>0</v>
      </c>
      <c r="C29" s="14" t="s">
        <v>61</v>
      </c>
      <c r="D29" s="14" t="s">
        <v>71</v>
      </c>
      <c r="E29" s="14" t="s">
        <v>64</v>
      </c>
      <c r="F29" s="14" t="s">
        <v>65</v>
      </c>
      <c r="H29" s="26"/>
      <c r="I29" s="26"/>
      <c r="J29" s="28"/>
      <c r="K29" s="26"/>
      <c r="L29" s="27"/>
    </row>
    <row r="30" spans="1:12" x14ac:dyDescent="0.25">
      <c r="A30" s="13">
        <v>27</v>
      </c>
      <c r="B30" s="14" t="s">
        <v>0</v>
      </c>
      <c r="C30" s="14" t="s">
        <v>61</v>
      </c>
      <c r="D30" s="14" t="s">
        <v>71</v>
      </c>
      <c r="E30" s="14" t="s">
        <v>64</v>
      </c>
      <c r="F30" s="14" t="s">
        <v>65</v>
      </c>
      <c r="H30" s="27"/>
      <c r="I30" s="27"/>
      <c r="J30" s="28"/>
      <c r="K30" s="27"/>
      <c r="L30" s="27"/>
    </row>
    <row r="31" spans="1:12" x14ac:dyDescent="0.25">
      <c r="A31" s="11">
        <v>28</v>
      </c>
      <c r="B31" s="12" t="s">
        <v>94</v>
      </c>
      <c r="C31" s="12" t="s">
        <v>87</v>
      </c>
      <c r="D31" s="12" t="s">
        <v>88</v>
      </c>
      <c r="E31" s="12" t="s">
        <v>76</v>
      </c>
      <c r="F31" s="12" t="s">
        <v>86</v>
      </c>
    </row>
    <row r="32" spans="1:12" x14ac:dyDescent="0.25">
      <c r="A32" s="11">
        <v>29</v>
      </c>
      <c r="B32" s="12" t="s">
        <v>94</v>
      </c>
      <c r="C32" s="12" t="s">
        <v>87</v>
      </c>
      <c r="D32" s="12" t="s">
        <v>88</v>
      </c>
      <c r="E32" s="12" t="s">
        <v>76</v>
      </c>
      <c r="F32" s="12" t="s">
        <v>86</v>
      </c>
    </row>
    <row r="33" spans="1:6" x14ac:dyDescent="0.25">
      <c r="A33" s="11">
        <v>30</v>
      </c>
      <c r="B33" s="12" t="s">
        <v>94</v>
      </c>
      <c r="C33" s="12" t="s">
        <v>87</v>
      </c>
      <c r="D33" s="12" t="s">
        <v>88</v>
      </c>
      <c r="E33" s="12" t="s">
        <v>76</v>
      </c>
      <c r="F33" s="12" t="s">
        <v>86</v>
      </c>
    </row>
    <row r="34" spans="1:6" x14ac:dyDescent="0.25">
      <c r="A34" s="11">
        <v>31</v>
      </c>
      <c r="B34" s="12" t="s">
        <v>94</v>
      </c>
      <c r="C34" s="12" t="s">
        <v>87</v>
      </c>
      <c r="D34" s="12" t="s">
        <v>88</v>
      </c>
      <c r="E34" s="12" t="s">
        <v>76</v>
      </c>
      <c r="F34" s="12" t="s">
        <v>86</v>
      </c>
    </row>
    <row r="35" spans="1:6" x14ac:dyDescent="0.25">
      <c r="A35" s="11">
        <v>32</v>
      </c>
      <c r="B35" s="12" t="s">
        <v>94</v>
      </c>
      <c r="C35" s="12" t="s">
        <v>87</v>
      </c>
      <c r="D35" s="12" t="s">
        <v>88</v>
      </c>
      <c r="E35" s="12" t="s">
        <v>76</v>
      </c>
      <c r="F35" s="12" t="s">
        <v>86</v>
      </c>
    </row>
    <row r="36" spans="1:6" x14ac:dyDescent="0.25">
      <c r="A36" s="13">
        <v>33</v>
      </c>
      <c r="B36" s="14" t="s">
        <v>0</v>
      </c>
      <c r="C36" s="14" t="s">
        <v>62</v>
      </c>
      <c r="D36" s="14" t="s">
        <v>72</v>
      </c>
      <c r="E36" s="14" t="s">
        <v>67</v>
      </c>
      <c r="F36" s="14" t="s">
        <v>68</v>
      </c>
    </row>
    <row r="37" spans="1:6" x14ac:dyDescent="0.25">
      <c r="A37" s="13">
        <v>34</v>
      </c>
      <c r="B37" s="14" t="s">
        <v>0</v>
      </c>
      <c r="C37" s="14" t="s">
        <v>62</v>
      </c>
      <c r="D37" s="14" t="s">
        <v>72</v>
      </c>
      <c r="E37" s="14" t="s">
        <v>67</v>
      </c>
      <c r="F37" s="14" t="s">
        <v>68</v>
      </c>
    </row>
    <row r="38" spans="1:6" x14ac:dyDescent="0.25">
      <c r="A38" s="11">
        <v>35</v>
      </c>
      <c r="B38" s="12" t="s">
        <v>93</v>
      </c>
      <c r="C38" s="12" t="s">
        <v>89</v>
      </c>
      <c r="D38" s="12" t="s">
        <v>90</v>
      </c>
      <c r="E38" s="12" t="s">
        <v>77</v>
      </c>
      <c r="F38" s="12" t="s">
        <v>91</v>
      </c>
    </row>
    <row r="39" spans="1:6" x14ac:dyDescent="0.25">
      <c r="A39" s="11">
        <v>36</v>
      </c>
      <c r="B39" s="12" t="s">
        <v>93</v>
      </c>
      <c r="C39" s="12" t="s">
        <v>89</v>
      </c>
      <c r="D39" s="12" t="s">
        <v>90</v>
      </c>
      <c r="E39" s="12" t="s">
        <v>77</v>
      </c>
      <c r="F39" s="12" t="s">
        <v>91</v>
      </c>
    </row>
    <row r="40" spans="1:6" x14ac:dyDescent="0.25">
      <c r="A40" s="25">
        <v>37</v>
      </c>
      <c r="B40" s="12" t="s">
        <v>93</v>
      </c>
      <c r="C40" s="12" t="s">
        <v>89</v>
      </c>
      <c r="D40" s="12" t="s">
        <v>90</v>
      </c>
      <c r="E40" s="12" t="s">
        <v>77</v>
      </c>
      <c r="F40" s="12" t="s">
        <v>91</v>
      </c>
    </row>
    <row r="41" spans="1:6" x14ac:dyDescent="0.25">
      <c r="A41" s="10">
        <v>38</v>
      </c>
      <c r="B41" s="24" t="s">
        <v>78</v>
      </c>
      <c r="C41" s="6"/>
      <c r="D41" s="6"/>
      <c r="E41" s="6"/>
      <c r="F41" s="6"/>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tabSelected="1" workbookViewId="0">
      <selection activeCell="D51" sqref="D51"/>
    </sheetView>
  </sheetViews>
  <sheetFormatPr baseColWidth="10" defaultRowHeight="15" x14ac:dyDescent="0.25"/>
  <cols>
    <col min="1" max="1" width="4.28515625" style="2" customWidth="1"/>
    <col min="2" max="4" width="15.7109375" customWidth="1"/>
    <col min="5" max="5" width="6.140625" style="4" customWidth="1"/>
    <col min="6" max="6" width="33.5703125" style="17" customWidth="1"/>
    <col min="7" max="7" width="12.5703125" bestFit="1" customWidth="1"/>
    <col min="8" max="8" width="11.5703125" bestFit="1" customWidth="1"/>
    <col min="9" max="9" width="12.7109375" bestFit="1" customWidth="1"/>
    <col min="10" max="10" width="5.42578125" customWidth="1"/>
    <col min="11" max="11" width="25.42578125" customWidth="1"/>
  </cols>
  <sheetData>
    <row r="1" spans="1:14" x14ac:dyDescent="0.25">
      <c r="A1" s="3" t="s">
        <v>11</v>
      </c>
    </row>
    <row r="2" spans="1:14" x14ac:dyDescent="0.25">
      <c r="A2" s="3"/>
      <c r="J2" s="5"/>
    </row>
    <row r="3" spans="1:14" x14ac:dyDescent="0.25">
      <c r="A3" s="3"/>
      <c r="E3" s="18"/>
      <c r="J3" s="4"/>
    </row>
    <row r="4" spans="1:14" x14ac:dyDescent="0.25">
      <c r="A4" s="3"/>
      <c r="E4" s="17"/>
      <c r="J4" s="4"/>
    </row>
    <row r="5" spans="1:14" x14ac:dyDescent="0.25">
      <c r="A5" s="3"/>
      <c r="E5" s="17"/>
      <c r="J5" s="4"/>
    </row>
    <row r="6" spans="1:14" x14ac:dyDescent="0.25">
      <c r="A6" s="3"/>
      <c r="E6" s="17"/>
      <c r="J6" s="4"/>
    </row>
    <row r="7" spans="1:14" x14ac:dyDescent="0.25">
      <c r="A7" s="3"/>
      <c r="E7" s="17"/>
      <c r="F7" s="18" t="s">
        <v>129</v>
      </c>
      <c r="G7" s="5"/>
      <c r="H7" s="5"/>
      <c r="I7" s="5"/>
      <c r="J7" s="4"/>
      <c r="K7" s="5" t="s">
        <v>102</v>
      </c>
      <c r="L7" s="4"/>
    </row>
    <row r="8" spans="1:14" x14ac:dyDescent="0.25">
      <c r="A8" s="8" t="s">
        <v>56</v>
      </c>
      <c r="B8" s="8" t="s">
        <v>152</v>
      </c>
      <c r="C8" s="8" t="s">
        <v>96</v>
      </c>
      <c r="D8" s="8" t="s">
        <v>97</v>
      </c>
      <c r="E8" s="17"/>
      <c r="F8" s="9"/>
      <c r="G8" s="8" t="s">
        <v>95</v>
      </c>
      <c r="H8" s="8" t="s">
        <v>96</v>
      </c>
      <c r="I8" s="8" t="s">
        <v>97</v>
      </c>
      <c r="J8" s="17"/>
      <c r="K8" s="9"/>
      <c r="L8" s="8" t="s">
        <v>95</v>
      </c>
      <c r="M8" s="8" t="s">
        <v>96</v>
      </c>
      <c r="N8" s="8" t="s">
        <v>97</v>
      </c>
    </row>
    <row r="9" spans="1:14" x14ac:dyDescent="0.25">
      <c r="A9" s="34">
        <v>1</v>
      </c>
      <c r="B9" s="29" t="s">
        <v>155</v>
      </c>
      <c r="C9" s="29" t="s">
        <v>155</v>
      </c>
      <c r="D9" s="29" t="s">
        <v>155</v>
      </c>
      <c r="E9" s="17"/>
      <c r="F9" s="41" t="s">
        <v>114</v>
      </c>
      <c r="G9" s="29">
        <v>13</v>
      </c>
      <c r="H9" s="29">
        <v>6</v>
      </c>
      <c r="I9" s="29">
        <v>6</v>
      </c>
      <c r="J9" s="17"/>
      <c r="K9" s="46" t="s">
        <v>103</v>
      </c>
      <c r="L9" s="19">
        <v>34</v>
      </c>
      <c r="M9" s="19">
        <v>46</v>
      </c>
      <c r="N9" s="19">
        <v>40</v>
      </c>
    </row>
    <row r="10" spans="1:14" x14ac:dyDescent="0.25">
      <c r="A10" s="34">
        <v>2</v>
      </c>
      <c r="B10" s="29" t="s">
        <v>155</v>
      </c>
      <c r="C10" s="29" t="s">
        <v>155</v>
      </c>
      <c r="D10" s="29" t="s">
        <v>155</v>
      </c>
      <c r="E10" s="17"/>
      <c r="F10" s="41" t="s">
        <v>115</v>
      </c>
      <c r="G10" s="29">
        <v>25</v>
      </c>
      <c r="H10" s="29">
        <v>10</v>
      </c>
      <c r="I10" s="29">
        <v>10</v>
      </c>
      <c r="J10" s="17"/>
      <c r="K10" s="46" t="s">
        <v>104</v>
      </c>
      <c r="L10" s="19">
        <v>0</v>
      </c>
      <c r="M10" s="19">
        <v>43</v>
      </c>
      <c r="N10" s="19">
        <v>45</v>
      </c>
    </row>
    <row r="11" spans="1:14" x14ac:dyDescent="0.25">
      <c r="A11" s="34">
        <v>3</v>
      </c>
      <c r="B11" s="29" t="s">
        <v>155</v>
      </c>
      <c r="C11" s="29" t="s">
        <v>156</v>
      </c>
      <c r="D11" s="29" t="s">
        <v>156</v>
      </c>
      <c r="E11" s="17"/>
      <c r="F11" s="41" t="s">
        <v>116</v>
      </c>
      <c r="G11" s="29">
        <v>8</v>
      </c>
      <c r="H11" s="29">
        <v>4</v>
      </c>
      <c r="I11" s="29">
        <v>4</v>
      </c>
      <c r="J11" s="17"/>
      <c r="K11" s="46" t="s">
        <v>105</v>
      </c>
      <c r="L11" s="19">
        <v>48</v>
      </c>
      <c r="M11" s="19">
        <v>69</v>
      </c>
      <c r="N11" s="19">
        <v>70</v>
      </c>
    </row>
    <row r="12" spans="1:14" x14ac:dyDescent="0.25">
      <c r="A12" s="34">
        <v>4</v>
      </c>
      <c r="B12" s="29" t="s">
        <v>155</v>
      </c>
      <c r="C12" s="29" t="s">
        <v>156</v>
      </c>
      <c r="D12" s="29" t="s">
        <v>156</v>
      </c>
      <c r="E12" s="17"/>
      <c r="F12" s="41" t="s">
        <v>117</v>
      </c>
      <c r="G12" s="29">
        <v>6</v>
      </c>
      <c r="H12" s="29">
        <v>3</v>
      </c>
      <c r="I12" s="29">
        <v>3</v>
      </c>
      <c r="J12" s="17"/>
      <c r="K12" s="46" t="s">
        <v>106</v>
      </c>
      <c r="L12" s="19">
        <v>0</v>
      </c>
      <c r="M12" s="19">
        <v>45</v>
      </c>
      <c r="N12" s="19">
        <v>46</v>
      </c>
    </row>
    <row r="13" spans="1:14" x14ac:dyDescent="0.25">
      <c r="A13" s="34">
        <v>5</v>
      </c>
      <c r="B13" s="29" t="s">
        <v>155</v>
      </c>
      <c r="C13" s="29" t="s">
        <v>156</v>
      </c>
      <c r="D13" s="29" t="s">
        <v>156</v>
      </c>
      <c r="E13" s="17"/>
      <c r="F13" s="41" t="s">
        <v>118</v>
      </c>
      <c r="G13" s="29">
        <v>28</v>
      </c>
      <c r="H13" s="29">
        <v>14</v>
      </c>
      <c r="I13" s="29">
        <v>14</v>
      </c>
      <c r="J13" s="17"/>
      <c r="K13" s="46" t="s">
        <v>99</v>
      </c>
      <c r="L13" s="19">
        <v>0</v>
      </c>
      <c r="M13" s="19">
        <v>9</v>
      </c>
      <c r="N13" s="19">
        <v>22</v>
      </c>
    </row>
    <row r="14" spans="1:14" x14ac:dyDescent="0.25">
      <c r="A14" s="34">
        <v>6</v>
      </c>
      <c r="B14" s="29" t="s">
        <v>155</v>
      </c>
      <c r="C14" s="29" t="s">
        <v>156</v>
      </c>
      <c r="D14" s="29" t="s">
        <v>156</v>
      </c>
      <c r="E14" s="17"/>
      <c r="F14" s="41" t="s">
        <v>119</v>
      </c>
      <c r="G14" s="29">
        <v>6</v>
      </c>
      <c r="H14" s="29">
        <v>3</v>
      </c>
      <c r="I14" s="29">
        <v>3</v>
      </c>
      <c r="J14" s="17"/>
      <c r="K14" s="46" t="s">
        <v>100</v>
      </c>
      <c r="L14" s="19">
        <v>0</v>
      </c>
      <c r="M14" s="19">
        <v>9</v>
      </c>
      <c r="N14" s="19">
        <v>9</v>
      </c>
    </row>
    <row r="15" spans="1:14" x14ac:dyDescent="0.25">
      <c r="A15" s="34">
        <v>7</v>
      </c>
      <c r="B15" s="19" t="s">
        <v>98</v>
      </c>
      <c r="C15" s="29" t="s">
        <v>156</v>
      </c>
      <c r="D15" s="29" t="s">
        <v>156</v>
      </c>
      <c r="E15" s="17"/>
      <c r="F15" s="41" t="s">
        <v>120</v>
      </c>
      <c r="G15" s="29">
        <v>6</v>
      </c>
      <c r="H15" s="29">
        <v>3</v>
      </c>
      <c r="I15" s="29">
        <v>3</v>
      </c>
      <c r="J15" s="17"/>
      <c r="K15" s="46" t="s">
        <v>101</v>
      </c>
      <c r="L15" s="19">
        <v>0</v>
      </c>
      <c r="M15" s="19">
        <v>0</v>
      </c>
      <c r="N15" s="19">
        <v>0</v>
      </c>
    </row>
    <row r="16" spans="1:14" x14ac:dyDescent="0.25">
      <c r="A16" s="34">
        <v>8</v>
      </c>
      <c r="B16" s="19" t="s">
        <v>98</v>
      </c>
      <c r="C16" s="19" t="s">
        <v>98</v>
      </c>
      <c r="D16" s="29" t="s">
        <v>156</v>
      </c>
      <c r="E16" s="17"/>
      <c r="F16" s="41" t="s">
        <v>121</v>
      </c>
      <c r="G16" s="29">
        <v>4</v>
      </c>
      <c r="H16" s="29">
        <v>2</v>
      </c>
      <c r="I16" s="29">
        <v>2</v>
      </c>
      <c r="J16" s="4"/>
      <c r="K16" s="46" t="s">
        <v>107</v>
      </c>
      <c r="L16" s="19">
        <v>12</v>
      </c>
      <c r="M16" s="19">
        <v>14</v>
      </c>
      <c r="N16" s="19">
        <v>15</v>
      </c>
    </row>
    <row r="17" spans="1:14" x14ac:dyDescent="0.25">
      <c r="A17" s="34">
        <v>9</v>
      </c>
      <c r="B17" s="19" t="s">
        <v>98</v>
      </c>
      <c r="C17" s="19" t="s">
        <v>98</v>
      </c>
      <c r="D17" s="19" t="s">
        <v>98</v>
      </c>
      <c r="E17" s="17"/>
      <c r="F17" s="41" t="s">
        <v>122</v>
      </c>
      <c r="G17" s="29">
        <v>14</v>
      </c>
      <c r="H17" s="29">
        <v>7</v>
      </c>
      <c r="I17" s="29">
        <v>7</v>
      </c>
      <c r="J17" s="4"/>
      <c r="K17" s="46" t="s">
        <v>108</v>
      </c>
      <c r="L17" s="19">
        <v>10</v>
      </c>
      <c r="M17" s="19">
        <v>18</v>
      </c>
      <c r="N17" s="19">
        <v>20</v>
      </c>
    </row>
    <row r="18" spans="1:14" x14ac:dyDescent="0.25">
      <c r="A18" s="34">
        <v>10</v>
      </c>
      <c r="B18" s="19" t="s">
        <v>98</v>
      </c>
      <c r="C18" s="19" t="s">
        <v>98</v>
      </c>
      <c r="D18" s="19" t="s">
        <v>98</v>
      </c>
      <c r="E18" s="17"/>
      <c r="F18" s="41" t="s">
        <v>123</v>
      </c>
      <c r="G18" s="29">
        <v>20</v>
      </c>
      <c r="H18" s="29">
        <v>58</v>
      </c>
      <c r="I18" s="29">
        <v>46</v>
      </c>
      <c r="J18" s="4"/>
      <c r="K18" s="46" t="s">
        <v>109</v>
      </c>
      <c r="L18" s="19">
        <v>2</v>
      </c>
      <c r="M18" s="19">
        <v>49</v>
      </c>
      <c r="N18" s="19">
        <v>49</v>
      </c>
    </row>
    <row r="19" spans="1:14" x14ac:dyDescent="0.25">
      <c r="A19" s="34">
        <v>11</v>
      </c>
      <c r="B19" s="19" t="s">
        <v>98</v>
      </c>
      <c r="C19" s="19" t="s">
        <v>98</v>
      </c>
      <c r="D19" s="19" t="s">
        <v>98</v>
      </c>
      <c r="E19" s="17"/>
      <c r="F19" s="41" t="s">
        <v>124</v>
      </c>
      <c r="G19" s="29">
        <v>28</v>
      </c>
      <c r="H19" s="29">
        <v>35</v>
      </c>
      <c r="I19" s="29">
        <v>39</v>
      </c>
      <c r="J19" s="40"/>
      <c r="K19" s="36" t="s">
        <v>110</v>
      </c>
      <c r="L19" s="37">
        <v>8</v>
      </c>
      <c r="M19" s="37">
        <v>8</v>
      </c>
      <c r="N19" s="37">
        <v>8</v>
      </c>
    </row>
    <row r="20" spans="1:14" x14ac:dyDescent="0.25">
      <c r="A20" s="34">
        <v>12</v>
      </c>
      <c r="B20" s="29" t="s">
        <v>156</v>
      </c>
      <c r="C20" s="19" t="s">
        <v>98</v>
      </c>
      <c r="D20" s="19" t="s">
        <v>98</v>
      </c>
      <c r="E20" s="17"/>
      <c r="F20" s="41" t="s">
        <v>125</v>
      </c>
      <c r="G20" s="29">
        <v>9</v>
      </c>
      <c r="H20" s="29">
        <v>37</v>
      </c>
      <c r="I20" s="29">
        <v>54</v>
      </c>
      <c r="J20" s="40"/>
      <c r="K20" s="36" t="s">
        <v>111</v>
      </c>
      <c r="L20" s="37">
        <v>17</v>
      </c>
      <c r="M20" s="37">
        <v>17</v>
      </c>
      <c r="N20" s="37">
        <v>17</v>
      </c>
    </row>
    <row r="21" spans="1:14" x14ac:dyDescent="0.25">
      <c r="A21" s="34">
        <v>13</v>
      </c>
      <c r="B21" s="29" t="s">
        <v>156</v>
      </c>
      <c r="C21" s="19" t="s">
        <v>98</v>
      </c>
      <c r="D21" s="19" t="s">
        <v>98</v>
      </c>
      <c r="E21" s="17"/>
      <c r="F21" s="41" t="s">
        <v>126</v>
      </c>
      <c r="G21" s="29">
        <v>22</v>
      </c>
      <c r="H21" s="29">
        <v>27</v>
      </c>
      <c r="I21" s="29">
        <v>28</v>
      </c>
      <c r="J21" s="40"/>
      <c r="K21" s="36" t="s">
        <v>112</v>
      </c>
      <c r="L21" s="37">
        <v>0</v>
      </c>
      <c r="M21" s="37">
        <v>49</v>
      </c>
      <c r="N21" s="37">
        <v>49</v>
      </c>
    </row>
    <row r="22" spans="1:14" x14ac:dyDescent="0.25">
      <c r="A22" s="34">
        <v>14</v>
      </c>
      <c r="B22" s="29" t="s">
        <v>156</v>
      </c>
      <c r="C22" s="19" t="s">
        <v>98</v>
      </c>
      <c r="D22" s="19" t="s">
        <v>98</v>
      </c>
      <c r="E22" s="17"/>
      <c r="F22" s="41" t="s">
        <v>127</v>
      </c>
      <c r="G22" s="29">
        <v>0</v>
      </c>
      <c r="H22" s="29">
        <v>0</v>
      </c>
      <c r="I22" s="29">
        <v>20</v>
      </c>
      <c r="J22" s="40"/>
      <c r="K22" s="36" t="s">
        <v>113</v>
      </c>
      <c r="L22" s="37">
        <v>0</v>
      </c>
      <c r="M22" s="37">
        <v>63</v>
      </c>
      <c r="N22" s="37">
        <v>63</v>
      </c>
    </row>
    <row r="23" spans="1:14" x14ac:dyDescent="0.25">
      <c r="A23" s="34">
        <v>15</v>
      </c>
      <c r="B23" s="29" t="s">
        <v>156</v>
      </c>
      <c r="C23" s="29" t="s">
        <v>157</v>
      </c>
      <c r="D23" s="29" t="s">
        <v>157</v>
      </c>
      <c r="E23" s="17"/>
      <c r="F23" s="41" t="s">
        <v>128</v>
      </c>
      <c r="G23" s="29">
        <v>4</v>
      </c>
      <c r="H23" s="29">
        <v>37</v>
      </c>
      <c r="I23" s="29">
        <v>64</v>
      </c>
      <c r="J23" s="40"/>
      <c r="K23" s="38"/>
      <c r="L23" s="39"/>
      <c r="M23" s="39"/>
      <c r="N23" s="39"/>
    </row>
    <row r="24" spans="1:14" x14ac:dyDescent="0.25">
      <c r="A24" s="34">
        <v>16</v>
      </c>
      <c r="B24" s="29" t="s">
        <v>157</v>
      </c>
      <c r="C24" s="29" t="s">
        <v>157</v>
      </c>
      <c r="D24" s="29" t="s">
        <v>157</v>
      </c>
      <c r="E24" s="17"/>
      <c r="F24" s="41" t="s">
        <v>130</v>
      </c>
      <c r="G24" s="42">
        <v>0</v>
      </c>
      <c r="H24" s="42">
        <v>80</v>
      </c>
      <c r="I24" s="42">
        <v>80</v>
      </c>
      <c r="J24" s="4"/>
      <c r="K24" s="38"/>
      <c r="L24" s="39"/>
      <c r="M24" s="39"/>
      <c r="N24" s="39"/>
    </row>
    <row r="25" spans="1:14" x14ac:dyDescent="0.25">
      <c r="A25" s="34">
        <v>17</v>
      </c>
      <c r="B25" s="29" t="s">
        <v>157</v>
      </c>
      <c r="C25" s="29" t="s">
        <v>157</v>
      </c>
      <c r="D25" s="29" t="s">
        <v>157</v>
      </c>
      <c r="E25" s="17"/>
      <c r="F25" s="41" t="s">
        <v>137</v>
      </c>
      <c r="G25" s="42">
        <v>9</v>
      </c>
      <c r="H25" s="42">
        <v>9</v>
      </c>
      <c r="I25" s="42">
        <v>0</v>
      </c>
      <c r="J25" s="4"/>
      <c r="K25" s="38"/>
      <c r="L25" s="39"/>
      <c r="M25" s="39"/>
      <c r="N25" s="39"/>
    </row>
    <row r="26" spans="1:14" x14ac:dyDescent="0.25">
      <c r="A26" s="34">
        <v>18</v>
      </c>
      <c r="B26" s="19" t="s">
        <v>158</v>
      </c>
      <c r="C26" s="29" t="s">
        <v>157</v>
      </c>
      <c r="D26" s="29" t="s">
        <v>157</v>
      </c>
      <c r="E26" s="17"/>
      <c r="F26" s="41" t="s">
        <v>138</v>
      </c>
      <c r="G26" s="42">
        <v>33</v>
      </c>
      <c r="H26" s="42">
        <v>33</v>
      </c>
      <c r="I26" s="42">
        <v>0</v>
      </c>
      <c r="J26" s="4"/>
      <c r="K26" s="38"/>
      <c r="L26" s="39"/>
      <c r="M26" s="39"/>
      <c r="N26" s="39"/>
    </row>
    <row r="27" spans="1:14" x14ac:dyDescent="0.25">
      <c r="A27" s="34">
        <v>19</v>
      </c>
      <c r="B27" s="19" t="s">
        <v>158</v>
      </c>
      <c r="C27" s="19" t="s">
        <v>158</v>
      </c>
      <c r="D27" s="19" t="s">
        <v>158</v>
      </c>
      <c r="E27" s="17"/>
      <c r="F27" s="41" t="s">
        <v>139</v>
      </c>
      <c r="G27" s="42">
        <v>34</v>
      </c>
      <c r="H27" s="42">
        <v>34</v>
      </c>
      <c r="I27" s="42">
        <v>0</v>
      </c>
      <c r="J27" s="4"/>
      <c r="K27" s="38"/>
      <c r="L27" s="39"/>
      <c r="M27" s="39"/>
      <c r="N27" s="39"/>
    </row>
    <row r="28" spans="1:14" x14ac:dyDescent="0.25">
      <c r="A28" s="34">
        <v>20</v>
      </c>
      <c r="B28" s="29" t="s">
        <v>159</v>
      </c>
      <c r="C28" s="19" t="s">
        <v>158</v>
      </c>
      <c r="D28" s="19" t="s">
        <v>158</v>
      </c>
      <c r="E28" s="17"/>
      <c r="F28" s="41" t="s">
        <v>140</v>
      </c>
      <c r="G28" s="42">
        <v>42</v>
      </c>
      <c r="H28" s="42">
        <v>42</v>
      </c>
      <c r="I28" s="42">
        <v>0</v>
      </c>
      <c r="J28" s="4"/>
      <c r="K28" s="38"/>
      <c r="L28" s="39"/>
      <c r="M28" s="39"/>
      <c r="N28" s="39"/>
    </row>
    <row r="29" spans="1:14" x14ac:dyDescent="0.25">
      <c r="A29" s="34">
        <v>21</v>
      </c>
      <c r="B29" s="29" t="s">
        <v>159</v>
      </c>
      <c r="C29" s="19" t="s">
        <v>158</v>
      </c>
      <c r="D29" s="19" t="s">
        <v>158</v>
      </c>
      <c r="E29" s="17"/>
      <c r="F29" s="41" t="s">
        <v>141</v>
      </c>
      <c r="G29" s="42">
        <v>77</v>
      </c>
      <c r="H29" s="42">
        <v>77</v>
      </c>
      <c r="I29" s="42">
        <v>0</v>
      </c>
      <c r="K29" s="38"/>
      <c r="L29" s="39"/>
      <c r="M29" s="39"/>
      <c r="N29" s="39"/>
    </row>
    <row r="30" spans="1:14" x14ac:dyDescent="0.25">
      <c r="A30" s="34">
        <v>22</v>
      </c>
      <c r="B30" s="29" t="s">
        <v>159</v>
      </c>
      <c r="C30" s="29" t="s">
        <v>159</v>
      </c>
      <c r="D30" s="19" t="s">
        <v>158</v>
      </c>
      <c r="E30" s="17"/>
      <c r="F30" s="41" t="s">
        <v>142</v>
      </c>
      <c r="G30" s="42">
        <v>25</v>
      </c>
      <c r="H30" s="42">
        <v>25</v>
      </c>
      <c r="I30" s="42">
        <v>0</v>
      </c>
      <c r="K30" s="38"/>
      <c r="L30" s="39"/>
      <c r="M30" s="39"/>
      <c r="N30" s="39"/>
    </row>
    <row r="31" spans="1:14" x14ac:dyDescent="0.25">
      <c r="A31" s="34">
        <v>23</v>
      </c>
      <c r="B31" s="29" t="s">
        <v>159</v>
      </c>
      <c r="C31" s="29" t="s">
        <v>159</v>
      </c>
      <c r="D31" s="50" t="s">
        <v>161</v>
      </c>
      <c r="E31" s="17"/>
      <c r="F31" s="41" t="s">
        <v>143</v>
      </c>
      <c r="G31" s="42">
        <v>13</v>
      </c>
      <c r="H31" s="42">
        <v>13</v>
      </c>
      <c r="I31" s="42">
        <v>0</v>
      </c>
      <c r="K31" s="38"/>
      <c r="L31" s="39"/>
      <c r="M31" s="39"/>
      <c r="N31" s="39"/>
    </row>
    <row r="32" spans="1:14" x14ac:dyDescent="0.25">
      <c r="A32" s="34">
        <v>24</v>
      </c>
      <c r="B32" s="29" t="s">
        <v>159</v>
      </c>
      <c r="C32" s="29" t="s">
        <v>159</v>
      </c>
      <c r="D32" s="50" t="s">
        <v>161</v>
      </c>
      <c r="E32" s="17"/>
      <c r="F32" s="41" t="s">
        <v>144</v>
      </c>
      <c r="G32" s="42">
        <v>0</v>
      </c>
      <c r="H32" s="42">
        <v>0</v>
      </c>
      <c r="I32" s="42">
        <v>50</v>
      </c>
      <c r="K32" s="38"/>
      <c r="L32" s="39"/>
      <c r="M32" s="39"/>
      <c r="N32" s="39"/>
    </row>
    <row r="33" spans="1:14" x14ac:dyDescent="0.25">
      <c r="A33" s="34">
        <v>25</v>
      </c>
      <c r="B33" s="29" t="s">
        <v>159</v>
      </c>
      <c r="C33" s="29" t="s">
        <v>159</v>
      </c>
      <c r="D33" s="50" t="s">
        <v>161</v>
      </c>
      <c r="E33" s="17"/>
      <c r="F33" s="36" t="s">
        <v>145</v>
      </c>
      <c r="G33" s="37">
        <v>9</v>
      </c>
      <c r="H33" s="37">
        <v>9</v>
      </c>
      <c r="I33" s="37">
        <v>9</v>
      </c>
      <c r="K33" s="38"/>
      <c r="L33" s="39"/>
      <c r="M33" s="39"/>
      <c r="N33" s="39"/>
    </row>
    <row r="34" spans="1:14" x14ac:dyDescent="0.25">
      <c r="A34" s="34">
        <v>26</v>
      </c>
      <c r="B34" s="29" t="s">
        <v>159</v>
      </c>
      <c r="C34" s="29" t="s">
        <v>159</v>
      </c>
      <c r="D34" s="50" t="s">
        <v>161</v>
      </c>
      <c r="E34" s="17"/>
      <c r="F34" s="36" t="s">
        <v>146</v>
      </c>
      <c r="G34" s="37">
        <v>17</v>
      </c>
      <c r="H34" s="37">
        <v>17</v>
      </c>
      <c r="I34" s="37">
        <v>17</v>
      </c>
      <c r="K34" s="38"/>
      <c r="L34" s="39"/>
      <c r="M34" s="39"/>
      <c r="N34" s="39"/>
    </row>
    <row r="35" spans="1:14" x14ac:dyDescent="0.25">
      <c r="A35" s="34">
        <v>27</v>
      </c>
      <c r="B35" s="29" t="s">
        <v>159</v>
      </c>
      <c r="C35" s="29" t="s">
        <v>159</v>
      </c>
      <c r="D35" s="50" t="s">
        <v>161</v>
      </c>
      <c r="E35" s="17"/>
      <c r="F35" s="36" t="s">
        <v>147</v>
      </c>
      <c r="G35" s="37">
        <v>1</v>
      </c>
      <c r="H35" s="37">
        <v>1</v>
      </c>
      <c r="I35" s="37">
        <v>1</v>
      </c>
      <c r="K35" s="38"/>
      <c r="L35" s="39"/>
      <c r="M35" s="39"/>
      <c r="N35" s="39"/>
    </row>
    <row r="36" spans="1:14" x14ac:dyDescent="0.25">
      <c r="A36" s="34">
        <v>28</v>
      </c>
      <c r="B36" s="29" t="s">
        <v>159</v>
      </c>
      <c r="C36" s="51" t="s">
        <v>161</v>
      </c>
      <c r="D36" s="50" t="s">
        <v>161</v>
      </c>
      <c r="E36" s="17"/>
      <c r="F36" s="36" t="s">
        <v>151</v>
      </c>
      <c r="G36" s="37">
        <v>1</v>
      </c>
      <c r="H36" s="37">
        <v>1</v>
      </c>
      <c r="I36" s="37">
        <v>1</v>
      </c>
    </row>
    <row r="37" spans="1:14" x14ac:dyDescent="0.25">
      <c r="A37" s="34">
        <v>29</v>
      </c>
      <c r="B37" s="29" t="s">
        <v>159</v>
      </c>
      <c r="C37" s="51" t="s">
        <v>161</v>
      </c>
      <c r="D37" s="50" t="s">
        <v>161</v>
      </c>
      <c r="E37" s="17"/>
      <c r="F37" s="33"/>
      <c r="G37" s="31"/>
      <c r="H37" s="31"/>
      <c r="I37" s="31"/>
    </row>
    <row r="38" spans="1:14" x14ac:dyDescent="0.25">
      <c r="A38" s="34">
        <v>30</v>
      </c>
      <c r="B38" s="29" t="s">
        <v>159</v>
      </c>
      <c r="C38" s="51" t="s">
        <v>161</v>
      </c>
      <c r="D38" s="50" t="s">
        <v>161</v>
      </c>
      <c r="E38" s="17"/>
    </row>
    <row r="39" spans="1:14" x14ac:dyDescent="0.25">
      <c r="A39" s="34">
        <v>31</v>
      </c>
      <c r="B39" s="29" t="s">
        <v>159</v>
      </c>
      <c r="C39" s="51" t="s">
        <v>161</v>
      </c>
      <c r="D39" s="50" t="s">
        <v>161</v>
      </c>
      <c r="E39" s="17"/>
    </row>
    <row r="40" spans="1:14" x14ac:dyDescent="0.25">
      <c r="A40" s="34">
        <v>32</v>
      </c>
      <c r="B40" s="29" t="s">
        <v>159</v>
      </c>
      <c r="C40" s="51" t="s">
        <v>161</v>
      </c>
      <c r="D40" s="50" t="s">
        <v>161</v>
      </c>
      <c r="E40" s="17"/>
      <c r="F40" s="48" t="s">
        <v>153</v>
      </c>
      <c r="G40" s="49" t="str">
        <f>G8</f>
        <v>Stufe 1</v>
      </c>
      <c r="H40" s="49" t="str">
        <f t="shared" ref="H40:I40" si="0">H8</f>
        <v>Stufe 2</v>
      </c>
      <c r="I40" s="49" t="str">
        <f t="shared" si="0"/>
        <v>Stufe 3</v>
      </c>
    </row>
    <row r="41" spans="1:14" x14ac:dyDescent="0.25">
      <c r="A41" s="34">
        <v>33</v>
      </c>
      <c r="B41" s="19" t="s">
        <v>160</v>
      </c>
      <c r="C41" s="51" t="s">
        <v>161</v>
      </c>
      <c r="D41" s="50" t="s">
        <v>161</v>
      </c>
      <c r="E41" s="17"/>
      <c r="F41" s="30" t="s">
        <v>148</v>
      </c>
      <c r="G41" s="47">
        <v>6</v>
      </c>
      <c r="H41" s="47">
        <v>2</v>
      </c>
      <c r="I41" s="47">
        <v>2.2608695652173911</v>
      </c>
    </row>
    <row r="42" spans="1:14" x14ac:dyDescent="0.25">
      <c r="A42" s="34">
        <v>34</v>
      </c>
      <c r="B42" s="19" t="s">
        <v>160</v>
      </c>
      <c r="C42" s="51" t="s">
        <v>161</v>
      </c>
      <c r="D42" s="50" t="s">
        <v>161</v>
      </c>
      <c r="F42" s="30" t="s">
        <v>149</v>
      </c>
      <c r="G42" s="47">
        <v>3.8</v>
      </c>
      <c r="H42" s="47">
        <v>5</v>
      </c>
      <c r="I42" s="47">
        <v>6.0434782608695654</v>
      </c>
    </row>
    <row r="43" spans="1:14" x14ac:dyDescent="0.25">
      <c r="A43" s="34">
        <v>35</v>
      </c>
      <c r="B43" s="19" t="s">
        <v>160</v>
      </c>
      <c r="C43" s="51" t="s">
        <v>161</v>
      </c>
      <c r="D43" s="29" t="s">
        <v>162</v>
      </c>
      <c r="F43" s="30" t="s">
        <v>150</v>
      </c>
      <c r="G43" s="47">
        <v>1.7333333333333334</v>
      </c>
      <c r="H43" s="47">
        <v>4</v>
      </c>
      <c r="I43" s="47">
        <v>4</v>
      </c>
    </row>
    <row r="44" spans="1:14" x14ac:dyDescent="0.25">
      <c r="A44" s="34">
        <v>36</v>
      </c>
      <c r="B44" s="29" t="s">
        <v>159</v>
      </c>
      <c r="C44" s="29" t="s">
        <v>162</v>
      </c>
      <c r="D44" s="35" t="s">
        <v>54</v>
      </c>
      <c r="F44" s="30" t="s">
        <v>131</v>
      </c>
      <c r="G44" s="47">
        <v>0</v>
      </c>
      <c r="H44" s="47">
        <v>3.0769230769230771</v>
      </c>
      <c r="I44" s="47">
        <v>3.4782608695652173</v>
      </c>
    </row>
    <row r="45" spans="1:14" x14ac:dyDescent="0.25">
      <c r="A45" s="43">
        <v>37</v>
      </c>
      <c r="B45" s="35" t="s">
        <v>54</v>
      </c>
      <c r="C45" s="35" t="s">
        <v>54</v>
      </c>
      <c r="D45" s="35" t="s">
        <v>54</v>
      </c>
      <c r="F45" s="30" t="s">
        <v>133</v>
      </c>
      <c r="G45" s="47">
        <v>13</v>
      </c>
      <c r="H45" s="47">
        <v>5</v>
      </c>
      <c r="I45" s="47">
        <v>2.1739130434782608</v>
      </c>
    </row>
    <row r="46" spans="1:14" x14ac:dyDescent="0.25">
      <c r="A46" s="34">
        <v>38</v>
      </c>
      <c r="B46" s="35" t="s">
        <v>54</v>
      </c>
      <c r="C46" s="35" t="s">
        <v>54</v>
      </c>
      <c r="D46" s="35" t="s">
        <v>54</v>
      </c>
      <c r="F46" s="30" t="s">
        <v>132</v>
      </c>
      <c r="G46" s="47">
        <v>1.8666666666666667</v>
      </c>
      <c r="H46" s="47">
        <v>1.0769230769230769</v>
      </c>
      <c r="I46" s="47">
        <v>1.2173913043478262</v>
      </c>
    </row>
    <row r="47" spans="1:14" x14ac:dyDescent="0.25">
      <c r="F47" s="20" t="s">
        <v>134</v>
      </c>
      <c r="G47" s="44">
        <v>5.4666666666666668</v>
      </c>
      <c r="H47" s="44">
        <v>7</v>
      </c>
      <c r="I47" s="44">
        <v>6</v>
      </c>
    </row>
    <row r="48" spans="1:14" x14ac:dyDescent="0.25">
      <c r="F48" s="20" t="s">
        <v>135</v>
      </c>
      <c r="G48" s="44">
        <v>1.6</v>
      </c>
      <c r="H48" s="44">
        <v>3.1153846153846154</v>
      </c>
      <c r="I48" s="44">
        <v>3.652173913043478</v>
      </c>
    </row>
    <row r="49" spans="6:9" x14ac:dyDescent="0.25">
      <c r="F49" s="20" t="s">
        <v>136</v>
      </c>
      <c r="G49" s="44">
        <v>3</v>
      </c>
      <c r="H49" s="44">
        <v>5.2692307692307692</v>
      </c>
      <c r="I49" s="44">
        <v>5.9565217391304346</v>
      </c>
    </row>
    <row r="51" spans="6:9" x14ac:dyDescent="0.25">
      <c r="F51" s="32" t="s">
        <v>154</v>
      </c>
      <c r="G51" s="45">
        <f>SUM(G41:G49)</f>
        <v>36.466666666666669</v>
      </c>
      <c r="H51" s="45">
        <f t="shared" ref="H51:I51" si="1">SUM(H41:H49)</f>
        <v>35.53846153846154</v>
      </c>
      <c r="I51" s="45">
        <f t="shared" si="1"/>
        <v>34.782608695652172</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Stoffverteilung 7. SJ</vt:lpstr>
      <vt:lpstr>Stoffverteilung 8. SJ</vt:lpstr>
      <vt:lpstr>Stoffverteilung 9. SJ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2017-10-18T11:27:07Z</cp:lastPrinted>
  <dcterms:created xsi:type="dcterms:W3CDTF">2016-02-26T05:53:57Z</dcterms:created>
  <dcterms:modified xsi:type="dcterms:W3CDTF">2018-11-11T20:59:53Z</dcterms:modified>
</cp:coreProperties>
</file>